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FILES\03 ARTICLES, ACTIVE\04 P AERUGINOSA ANTI-PHAGE SYSTEMS\02 UPDATED PACKET\"/>
    </mc:Choice>
  </mc:AlternateContent>
  <xr:revisionPtr revIDLastSave="0" documentId="13_ncr:1_{0AEE9950-B4C2-4746-9254-6B7384A4BEE8}" xr6:coauthVersionLast="47" xr6:coauthVersionMax="47" xr10:uidLastSave="{00000000-0000-0000-0000-000000000000}"/>
  <bookViews>
    <workbookView xWindow="-108" yWindow="-108" windowWidth="23256" windowHeight="12576" xr2:uid="{FA03C321-C4E2-4F9E-95BB-5713EFAD24DF}"/>
  </bookViews>
  <sheets>
    <sheet name="Sup Tab S6 - Prevalen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3" i="1" l="1"/>
  <c r="E142" i="1"/>
  <c r="F142" i="1" s="1"/>
  <c r="E141" i="1"/>
  <c r="F140" i="1"/>
  <c r="E140" i="1"/>
  <c r="E139" i="1"/>
  <c r="F138" i="1"/>
  <c r="E138" i="1"/>
  <c r="E137" i="1"/>
  <c r="E136" i="1"/>
  <c r="F136" i="1" s="1"/>
  <c r="E135" i="1"/>
  <c r="E134" i="1"/>
  <c r="F134" i="1" s="1"/>
  <c r="E133" i="1"/>
  <c r="E132" i="1"/>
  <c r="F132" i="1" s="1"/>
  <c r="E131" i="1"/>
  <c r="E130" i="1"/>
  <c r="F130" i="1" s="1"/>
  <c r="E129" i="1"/>
  <c r="E128" i="1"/>
  <c r="F128" i="1" s="1"/>
  <c r="E127" i="1"/>
  <c r="E126" i="1"/>
  <c r="F126" i="1" s="1"/>
  <c r="E125" i="1"/>
  <c r="E124" i="1"/>
  <c r="F124" i="1" s="1"/>
  <c r="E123" i="1"/>
  <c r="E122" i="1"/>
  <c r="F122" i="1" s="1"/>
  <c r="E121" i="1"/>
  <c r="F120" i="1"/>
  <c r="E120" i="1"/>
  <c r="E119" i="1"/>
  <c r="F118" i="1" s="1"/>
  <c r="E118" i="1"/>
  <c r="E117" i="1"/>
  <c r="E116" i="1"/>
  <c r="F116" i="1" s="1"/>
  <c r="E115" i="1"/>
  <c r="E114" i="1"/>
  <c r="E113" i="1"/>
  <c r="F112" i="1" s="1"/>
  <c r="E112" i="1"/>
  <c r="E111" i="1"/>
  <c r="E110" i="1"/>
  <c r="F110" i="1" s="1"/>
  <c r="E109" i="1"/>
  <c r="E108" i="1"/>
  <c r="F108" i="1" s="1"/>
  <c r="E107" i="1"/>
  <c r="E106" i="1"/>
  <c r="E105" i="1"/>
  <c r="E104" i="1"/>
  <c r="F104" i="1" s="1"/>
  <c r="E103" i="1"/>
  <c r="F102" i="1"/>
  <c r="E102" i="1"/>
  <c r="E101" i="1"/>
  <c r="E100" i="1"/>
  <c r="F100" i="1" s="1"/>
  <c r="E99" i="1"/>
  <c r="E98" i="1"/>
  <c r="E97" i="1"/>
  <c r="E96" i="1"/>
  <c r="F96" i="1" s="1"/>
  <c r="E95" i="1"/>
  <c r="E94" i="1"/>
  <c r="F94" i="1" s="1"/>
  <c r="E93" i="1"/>
  <c r="E92" i="1"/>
  <c r="E91" i="1"/>
  <c r="E90" i="1"/>
  <c r="E89" i="1"/>
  <c r="E88" i="1"/>
  <c r="F88" i="1" s="1"/>
  <c r="E87" i="1"/>
  <c r="E86" i="1"/>
  <c r="F86" i="1" s="1"/>
  <c r="E85" i="1"/>
  <c r="E84" i="1"/>
  <c r="F84" i="1" s="1"/>
  <c r="E83" i="1"/>
  <c r="F82" i="1" s="1"/>
  <c r="E82" i="1"/>
  <c r="E81" i="1"/>
  <c r="E80" i="1"/>
  <c r="F80" i="1" s="1"/>
  <c r="E79" i="1"/>
  <c r="E78" i="1"/>
  <c r="F78" i="1" s="1"/>
  <c r="E77" i="1"/>
  <c r="E76" i="1"/>
  <c r="E75" i="1"/>
  <c r="E74" i="1"/>
  <c r="F74" i="1" s="1"/>
  <c r="E73" i="1"/>
  <c r="E72" i="1"/>
  <c r="F72" i="1" s="1"/>
  <c r="E71" i="1"/>
  <c r="E70" i="1"/>
  <c r="F70" i="1" s="1"/>
  <c r="E69" i="1"/>
  <c r="E68" i="1"/>
  <c r="F68" i="1" s="1"/>
  <c r="E67" i="1"/>
  <c r="F66" i="1" s="1"/>
  <c r="E66" i="1"/>
  <c r="E65" i="1"/>
  <c r="E64" i="1"/>
  <c r="F64" i="1" s="1"/>
  <c r="E63" i="1"/>
  <c r="E62" i="1"/>
  <c r="F62" i="1" s="1"/>
  <c r="E61" i="1"/>
  <c r="E60" i="1"/>
  <c r="E59" i="1"/>
  <c r="E58" i="1"/>
  <c r="F58" i="1" s="1"/>
  <c r="E57" i="1"/>
  <c r="E56" i="1"/>
  <c r="F56" i="1" s="1"/>
  <c r="E55" i="1"/>
  <c r="E54" i="1"/>
  <c r="F54" i="1" s="1"/>
  <c r="E53" i="1"/>
  <c r="E52" i="1"/>
  <c r="F52" i="1" s="1"/>
  <c r="E51" i="1"/>
  <c r="E50" i="1"/>
  <c r="E49" i="1"/>
  <c r="E48" i="1"/>
  <c r="F48" i="1" s="1"/>
  <c r="E47" i="1"/>
  <c r="E46" i="1"/>
  <c r="F46" i="1" s="1"/>
  <c r="E45" i="1"/>
  <c r="E44" i="1"/>
  <c r="E43" i="1"/>
  <c r="E42" i="1"/>
  <c r="F42" i="1" s="1"/>
  <c r="E41" i="1"/>
  <c r="F40" i="1"/>
  <c r="E40" i="1"/>
  <c r="E39" i="1"/>
  <c r="E38" i="1"/>
  <c r="F38" i="1" s="1"/>
  <c r="E37" i="1"/>
  <c r="E36" i="1"/>
  <c r="F36" i="1" s="1"/>
  <c r="E35" i="1"/>
  <c r="F34" i="1" s="1"/>
  <c r="E34" i="1"/>
  <c r="E33" i="1"/>
  <c r="E32" i="1"/>
  <c r="F32" i="1" s="1"/>
  <c r="E31" i="1"/>
  <c r="E30" i="1"/>
  <c r="F30" i="1" s="1"/>
  <c r="E29" i="1"/>
  <c r="E28" i="1"/>
  <c r="F28" i="1" s="1"/>
  <c r="E27" i="1"/>
  <c r="E26" i="1"/>
  <c r="F26" i="1" s="1"/>
  <c r="E25" i="1"/>
  <c r="E24" i="1"/>
  <c r="F24" i="1" s="1"/>
  <c r="E23" i="1"/>
  <c r="E22" i="1"/>
  <c r="F22" i="1" s="1"/>
  <c r="E21" i="1"/>
  <c r="E20" i="1"/>
  <c r="F20" i="1" s="1"/>
  <c r="E19" i="1"/>
  <c r="E18" i="1"/>
  <c r="E17" i="1"/>
  <c r="E16" i="1"/>
  <c r="F16" i="1" s="1"/>
  <c r="E15" i="1"/>
  <c r="E14" i="1"/>
  <c r="F14" i="1" s="1"/>
  <c r="E13" i="1"/>
  <c r="E12" i="1"/>
  <c r="E11" i="1"/>
  <c r="E10" i="1"/>
  <c r="F10" i="1" s="1"/>
  <c r="E9" i="1"/>
  <c r="F8" i="1"/>
  <c r="E8" i="1"/>
  <c r="E7" i="1"/>
  <c r="E6" i="1"/>
  <c r="F6" i="1" s="1"/>
  <c r="E5" i="1"/>
  <c r="E4" i="1"/>
  <c r="F4" i="1" s="1"/>
  <c r="F90" i="1" l="1"/>
  <c r="F60" i="1"/>
  <c r="F92" i="1"/>
  <c r="F18" i="1"/>
  <c r="F50" i="1"/>
  <c r="F114" i="1"/>
  <c r="F106" i="1"/>
  <c r="F12" i="1"/>
  <c r="F44" i="1"/>
  <c r="F76" i="1"/>
  <c r="F98" i="1"/>
</calcChain>
</file>

<file path=xl/sharedStrings.xml><?xml version="1.0" encoding="utf-8"?>
<sst xmlns="http://schemas.openxmlformats.org/spreadsheetml/2006/main" count="184" uniqueCount="49">
  <si>
    <t>System</t>
  </si>
  <si>
    <t>Susceptibility Group</t>
  </si>
  <si>
    <t>Number Strains Encoding System</t>
  </si>
  <si>
    <t xml:space="preserve">% </t>
  </si>
  <si>
    <t>50% Breakdown</t>
  </si>
  <si>
    <t>PD-T4-6</t>
  </si>
  <si>
    <t>Most Resistant</t>
  </si>
  <si>
    <t>Int Resistant</t>
  </si>
  <si>
    <t xml:space="preserve">Int Sucspetible </t>
  </si>
  <si>
    <t>Most Susceptible</t>
  </si>
  <si>
    <t>SoFic</t>
  </si>
  <si>
    <t>RM Type I</t>
  </si>
  <si>
    <t>RM Type II</t>
  </si>
  <si>
    <t>RM Type IIG</t>
  </si>
  <si>
    <t>RM Type III</t>
  </si>
  <si>
    <t>Cbass</t>
  </si>
  <si>
    <t>CRISPR</t>
  </si>
  <si>
    <t>HEC</t>
  </si>
  <si>
    <t>Gabija</t>
  </si>
  <si>
    <t>Lamassu</t>
  </si>
  <si>
    <t>wadjet</t>
  </si>
  <si>
    <t>DRT</t>
  </si>
  <si>
    <t>Druantia</t>
  </si>
  <si>
    <t>VSPR</t>
  </si>
  <si>
    <t>AbiE</t>
  </si>
  <si>
    <t>ietAS</t>
  </si>
  <si>
    <t>GAO_19</t>
  </si>
  <si>
    <t>shedu</t>
  </si>
  <si>
    <t>Argonaute</t>
  </si>
  <si>
    <t>Mokosh</t>
  </si>
  <si>
    <t>Zorya</t>
  </si>
  <si>
    <t>Septu</t>
  </si>
  <si>
    <t>Brex</t>
  </si>
  <si>
    <t>RosmerTA</t>
  </si>
  <si>
    <t>PsyrTA</t>
  </si>
  <si>
    <t>Retron</t>
  </si>
  <si>
    <t>PD-Lambda</t>
  </si>
  <si>
    <t>PDC-S02</t>
  </si>
  <si>
    <t>PDC-S06</t>
  </si>
  <si>
    <t>PDC-M30</t>
  </si>
  <si>
    <t>PDC-S14</t>
  </si>
  <si>
    <t>PDC-S09</t>
  </si>
  <si>
    <t>PDC-S08</t>
  </si>
  <si>
    <t>PDC-S11</t>
  </si>
  <si>
    <t xml:space="preserve">No prevalence </t>
  </si>
  <si>
    <t xml:space="preserve">Prevalence in phage resistant strains </t>
  </si>
  <si>
    <t xml:space="preserve">Prevalence in phage susceptible strains </t>
  </si>
  <si>
    <t xml:space="preserve">Int Susceptible </t>
  </si>
  <si>
    <r>
      <t xml:space="preserve">Table S6. </t>
    </r>
    <r>
      <rPr>
        <sz val="11"/>
        <color theme="1"/>
        <rFont val="Calibri"/>
        <family val="2"/>
        <scheme val="minor"/>
      </rPr>
      <t xml:space="preserve">Prevalence of antiphage systems in </t>
    </r>
    <r>
      <rPr>
        <i/>
        <sz val="11"/>
        <color theme="1"/>
        <rFont val="Calibri"/>
        <family val="2"/>
        <scheme val="minor"/>
      </rPr>
      <t>P. aeruginosa</t>
    </r>
    <r>
      <rPr>
        <sz val="11"/>
        <color theme="1"/>
        <rFont val="Calibri"/>
        <family val="2"/>
        <scheme val="minor"/>
      </rPr>
      <t xml:space="preserve"> strains of different phage susceptibility groups.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</si>
</sst>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/>
    <xf numFmtId="0" fontId="0" fillId="0" borderId="5" xfId="0" applyBorder="1"/>
    <xf numFmtId="0" fontId="0" fillId="2" borderId="6" xfId="0" applyFill="1" applyBorder="1" applyAlignment="1">
      <alignment horizontal="center" vertical="center"/>
    </xf>
    <xf numFmtId="0" fontId="0" fillId="2" borderId="7" xfId="0" applyFill="1" applyBorder="1"/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/>
    <xf numFmtId="0" fontId="0" fillId="3" borderId="6" xfId="0" applyFill="1" applyBorder="1" applyAlignment="1">
      <alignment horizontal="center" vertical="center"/>
    </xf>
    <xf numFmtId="0" fontId="0" fillId="3" borderId="7" xfId="0" applyFill="1" applyBorder="1"/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/>
    <xf numFmtId="0" fontId="0" fillId="4" borderId="2" xfId="0" applyFill="1" applyBorder="1" applyAlignment="1">
      <alignment horizontal="center" vertical="center"/>
    </xf>
    <xf numFmtId="0" fontId="0" fillId="4" borderId="3" xfId="0" applyFill="1" applyBorder="1"/>
    <xf numFmtId="0" fontId="0" fillId="4" borderId="6" xfId="0" applyFill="1" applyBorder="1" applyAlignment="1">
      <alignment horizontal="center" vertical="center"/>
    </xf>
    <xf numFmtId="0" fontId="0" fillId="4" borderId="7" xfId="0" applyFill="1" applyBorder="1"/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/>
    <xf numFmtId="0" fontId="0" fillId="0" borderId="9" xfId="0" applyBorder="1"/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/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/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1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3" borderId="4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6B879-039B-46C7-BAD1-ADA36A34680A}">
  <dimension ref="A2:I143"/>
  <sheetViews>
    <sheetView tabSelected="1" workbookViewId="0">
      <selection activeCell="K35" sqref="K35"/>
    </sheetView>
  </sheetViews>
  <sheetFormatPr defaultRowHeight="14.4" x14ac:dyDescent="0.3"/>
  <cols>
    <col min="3" max="3" width="19.109375" customWidth="1"/>
    <col min="6" max="6" width="13.5546875" customWidth="1"/>
  </cols>
  <sheetData>
    <row r="2" spans="1:9" x14ac:dyDescent="0.3">
      <c r="A2" s="57" t="s">
        <v>48</v>
      </c>
    </row>
    <row r="3" spans="1:9" ht="58.2" thickBot="1" x14ac:dyDescent="0.35">
      <c r="B3" s="1" t="s">
        <v>0</v>
      </c>
      <c r="C3" s="2" t="s">
        <v>1</v>
      </c>
      <c r="D3" s="2" t="s">
        <v>2</v>
      </c>
      <c r="E3" s="1" t="s">
        <v>3</v>
      </c>
      <c r="F3" s="2" t="s">
        <v>4</v>
      </c>
    </row>
    <row r="4" spans="1:9" x14ac:dyDescent="0.3">
      <c r="A4" s="3"/>
      <c r="B4" s="39" t="s">
        <v>5</v>
      </c>
      <c r="C4" s="4" t="s">
        <v>6</v>
      </c>
      <c r="D4" s="4">
        <v>10</v>
      </c>
      <c r="E4" s="5">
        <f>D4/(D4+D5+D6+D7) * 100</f>
        <v>10.309278350515463</v>
      </c>
      <c r="F4" s="42">
        <f>E4+E5</f>
        <v>48.453608247422679</v>
      </c>
      <c r="I4" s="30" t="s">
        <v>44</v>
      </c>
    </row>
    <row r="5" spans="1:9" x14ac:dyDescent="0.3">
      <c r="A5" s="6"/>
      <c r="B5" s="40"/>
      <c r="C5" s="7" t="s">
        <v>7</v>
      </c>
      <c r="D5" s="7">
        <v>37</v>
      </c>
      <c r="E5" s="8">
        <f>D5/(D4+D5+D6+D7) * 100</f>
        <v>38.144329896907216</v>
      </c>
      <c r="F5" s="43"/>
      <c r="I5" s="31" t="s">
        <v>45</v>
      </c>
    </row>
    <row r="6" spans="1:9" x14ac:dyDescent="0.3">
      <c r="A6" s="6"/>
      <c r="B6" s="40"/>
      <c r="C6" s="7" t="s">
        <v>47</v>
      </c>
      <c r="D6" s="7">
        <v>40</v>
      </c>
      <c r="E6" s="8">
        <f>D6/(D4+D5+D6+D7) * 100</f>
        <v>41.237113402061851</v>
      </c>
      <c r="F6" s="43">
        <f>E6+E7</f>
        <v>51.546391752577314</v>
      </c>
      <c r="I6" s="32" t="s">
        <v>46</v>
      </c>
    </row>
    <row r="7" spans="1:9" ht="15" thickBot="1" x14ac:dyDescent="0.35">
      <c r="A7" s="6"/>
      <c r="B7" s="41"/>
      <c r="C7" s="9" t="s">
        <v>9</v>
      </c>
      <c r="D7" s="9">
        <v>10</v>
      </c>
      <c r="E7" s="10">
        <f>D7/(D4+D5+D6+D7) * 100</f>
        <v>10.309278350515463</v>
      </c>
      <c r="F7" s="44"/>
    </row>
    <row r="8" spans="1:9" x14ac:dyDescent="0.3">
      <c r="A8" s="6"/>
      <c r="B8" s="45" t="s">
        <v>10</v>
      </c>
      <c r="C8" s="11" t="s">
        <v>6</v>
      </c>
      <c r="D8" s="11">
        <v>10</v>
      </c>
      <c r="E8" s="12">
        <f>D8/(D8+D9+D10+D11) * 100</f>
        <v>11.494252873563218</v>
      </c>
      <c r="F8" s="36">
        <f>E8+E9</f>
        <v>54.022988505747122</v>
      </c>
    </row>
    <row r="9" spans="1:9" x14ac:dyDescent="0.3">
      <c r="A9" s="6"/>
      <c r="B9" s="46"/>
      <c r="C9" s="13" t="s">
        <v>7</v>
      </c>
      <c r="D9" s="13">
        <v>37</v>
      </c>
      <c r="E9" s="14">
        <f>D9/(D8+D9+D10+D11) * 100</f>
        <v>42.528735632183903</v>
      </c>
      <c r="F9" s="37"/>
    </row>
    <row r="10" spans="1:9" x14ac:dyDescent="0.3">
      <c r="A10" s="6"/>
      <c r="B10" s="46"/>
      <c r="C10" s="13" t="s">
        <v>47</v>
      </c>
      <c r="D10" s="13">
        <v>32</v>
      </c>
      <c r="E10" s="14">
        <f>D10/(D8+D9+D10+D11) * 100</f>
        <v>36.781609195402297</v>
      </c>
      <c r="F10" s="37">
        <f>E10+E11</f>
        <v>45.977011494252871</v>
      </c>
    </row>
    <row r="11" spans="1:9" ht="15" thickBot="1" x14ac:dyDescent="0.35">
      <c r="A11" s="6"/>
      <c r="B11" s="47"/>
      <c r="C11" s="15" t="s">
        <v>9</v>
      </c>
      <c r="D11" s="15">
        <v>8</v>
      </c>
      <c r="E11" s="16">
        <f>D11/(D8+D9+D10+D11) * 100</f>
        <v>9.1954022988505741</v>
      </c>
      <c r="F11" s="38"/>
    </row>
    <row r="12" spans="1:9" x14ac:dyDescent="0.3">
      <c r="A12" s="6"/>
      <c r="B12" s="33" t="s">
        <v>11</v>
      </c>
      <c r="C12" s="11" t="s">
        <v>6</v>
      </c>
      <c r="D12" s="11">
        <v>8</v>
      </c>
      <c r="E12" s="12">
        <f>D12/(D12+D13+D14+D15) * 100</f>
        <v>15.384615384615385</v>
      </c>
      <c r="F12" s="36">
        <f>E12+E13</f>
        <v>61.53846153846154</v>
      </c>
    </row>
    <row r="13" spans="1:9" x14ac:dyDescent="0.3">
      <c r="A13" s="6"/>
      <c r="B13" s="34"/>
      <c r="C13" s="13" t="s">
        <v>7</v>
      </c>
      <c r="D13" s="13">
        <v>24</v>
      </c>
      <c r="E13" s="14">
        <f>D13/(D12+D13+D14+D15) * 100</f>
        <v>46.153846153846153</v>
      </c>
      <c r="F13" s="37"/>
    </row>
    <row r="14" spans="1:9" x14ac:dyDescent="0.3">
      <c r="A14" s="6"/>
      <c r="B14" s="34"/>
      <c r="C14" s="13" t="s">
        <v>47</v>
      </c>
      <c r="D14" s="13">
        <v>15</v>
      </c>
      <c r="E14" s="14">
        <f>D14/(D12+D13+D14+D15) * 100</f>
        <v>28.846153846153843</v>
      </c>
      <c r="F14" s="37">
        <f>E14+E15</f>
        <v>38.46153846153846</v>
      </c>
    </row>
    <row r="15" spans="1:9" ht="15" thickBot="1" x14ac:dyDescent="0.35">
      <c r="A15" s="6"/>
      <c r="B15" s="35"/>
      <c r="C15" s="15" t="s">
        <v>9</v>
      </c>
      <c r="D15" s="15">
        <v>5</v>
      </c>
      <c r="E15" s="16">
        <f>D15/(D12+D13+D14+D15) * 100</f>
        <v>9.6153846153846168</v>
      </c>
      <c r="F15" s="38"/>
    </row>
    <row r="16" spans="1:9" x14ac:dyDescent="0.3">
      <c r="A16" s="6"/>
      <c r="B16" s="33" t="s">
        <v>12</v>
      </c>
      <c r="C16" s="11" t="s">
        <v>6</v>
      </c>
      <c r="D16" s="11">
        <v>3</v>
      </c>
      <c r="E16" s="12">
        <f>D16/(D16+D17+D18+D19) * 100</f>
        <v>18.75</v>
      </c>
      <c r="F16" s="36">
        <f>E16+E17</f>
        <v>62.5</v>
      </c>
    </row>
    <row r="17" spans="1:6" x14ac:dyDescent="0.3">
      <c r="A17" s="6"/>
      <c r="B17" s="34"/>
      <c r="C17" s="13" t="s">
        <v>7</v>
      </c>
      <c r="D17" s="13">
        <v>7</v>
      </c>
      <c r="E17" s="14">
        <f>D17/(D16+D17+D18+D19) * 100</f>
        <v>43.75</v>
      </c>
      <c r="F17" s="37"/>
    </row>
    <row r="18" spans="1:6" x14ac:dyDescent="0.3">
      <c r="A18" s="6"/>
      <c r="B18" s="34"/>
      <c r="C18" s="13" t="s">
        <v>47</v>
      </c>
      <c r="D18" s="13">
        <v>5</v>
      </c>
      <c r="E18" s="14">
        <f>D18/(D16+D17+D18+D19) * 100</f>
        <v>31.25</v>
      </c>
      <c r="F18" s="37">
        <f>E18+E19</f>
        <v>37.5</v>
      </c>
    </row>
    <row r="19" spans="1:6" ht="15" thickBot="1" x14ac:dyDescent="0.35">
      <c r="A19" s="6"/>
      <c r="B19" s="35"/>
      <c r="C19" s="15" t="s">
        <v>9</v>
      </c>
      <c r="D19" s="15">
        <v>1</v>
      </c>
      <c r="E19" s="16">
        <f>D19/(D16+D17+D18+D19) * 100</f>
        <v>6.25</v>
      </c>
      <c r="F19" s="38"/>
    </row>
    <row r="20" spans="1:6" x14ac:dyDescent="0.3">
      <c r="A20" s="6"/>
      <c r="B20" s="33" t="s">
        <v>13</v>
      </c>
      <c r="C20" s="11" t="s">
        <v>6</v>
      </c>
      <c r="D20" s="11">
        <v>3</v>
      </c>
      <c r="E20" s="12">
        <f>D20/(D20+D21+D22+D23) * 100</f>
        <v>16.666666666666664</v>
      </c>
      <c r="F20" s="36">
        <f>E20+E21</f>
        <v>72.222222222222229</v>
      </c>
    </row>
    <row r="21" spans="1:6" x14ac:dyDescent="0.3">
      <c r="A21" s="6"/>
      <c r="B21" s="34"/>
      <c r="C21" s="13" t="s">
        <v>7</v>
      </c>
      <c r="D21" s="13">
        <v>10</v>
      </c>
      <c r="E21" s="14">
        <f>D21/(D20+D21+D22+D23) * 100</f>
        <v>55.555555555555557</v>
      </c>
      <c r="F21" s="37"/>
    </row>
    <row r="22" spans="1:6" x14ac:dyDescent="0.3">
      <c r="A22" s="6"/>
      <c r="B22" s="34"/>
      <c r="C22" s="13" t="s">
        <v>47</v>
      </c>
      <c r="D22" s="13">
        <v>5</v>
      </c>
      <c r="E22" s="14">
        <f>D22/(D20+D21+D22+D23) * 100</f>
        <v>27.777777777777779</v>
      </c>
      <c r="F22" s="37">
        <f>E22+E23</f>
        <v>27.777777777777779</v>
      </c>
    </row>
    <row r="23" spans="1:6" ht="15" thickBot="1" x14ac:dyDescent="0.35">
      <c r="A23" s="6"/>
      <c r="B23" s="35"/>
      <c r="C23" s="15" t="s">
        <v>9</v>
      </c>
      <c r="D23" s="15">
        <v>0</v>
      </c>
      <c r="E23" s="16">
        <f>D23/(D20+D21+D22+D23) * 100</f>
        <v>0</v>
      </c>
      <c r="F23" s="38"/>
    </row>
    <row r="24" spans="1:6" x14ac:dyDescent="0.3">
      <c r="A24" s="6"/>
      <c r="B24" s="33" t="s">
        <v>14</v>
      </c>
      <c r="C24" s="11" t="s">
        <v>6</v>
      </c>
      <c r="D24" s="11">
        <v>4</v>
      </c>
      <c r="E24" s="12">
        <f t="shared" ref="E24" si="0">D24/(D24+D25+D26+D27) * 100</f>
        <v>25</v>
      </c>
      <c r="F24" s="36">
        <f>E24+E25</f>
        <v>81.25</v>
      </c>
    </row>
    <row r="25" spans="1:6" x14ac:dyDescent="0.3">
      <c r="A25" s="6"/>
      <c r="B25" s="34"/>
      <c r="C25" s="13" t="s">
        <v>7</v>
      </c>
      <c r="D25" s="13">
        <v>9</v>
      </c>
      <c r="E25" s="14">
        <f t="shared" ref="E25" si="1">D25/(D24+D25+D26+D27) * 100</f>
        <v>56.25</v>
      </c>
      <c r="F25" s="37"/>
    </row>
    <row r="26" spans="1:6" x14ac:dyDescent="0.3">
      <c r="A26" s="6"/>
      <c r="B26" s="34"/>
      <c r="C26" s="13" t="s">
        <v>47</v>
      </c>
      <c r="D26" s="13">
        <v>1</v>
      </c>
      <c r="E26" s="14">
        <f t="shared" ref="E26" si="2">D26/(D24+D25+D26+D27) * 100</f>
        <v>6.25</v>
      </c>
      <c r="F26" s="37">
        <f>E26+E27</f>
        <v>18.75</v>
      </c>
    </row>
    <row r="27" spans="1:6" ht="15" thickBot="1" x14ac:dyDescent="0.35">
      <c r="A27" s="6"/>
      <c r="B27" s="35"/>
      <c r="C27" s="15" t="s">
        <v>9</v>
      </c>
      <c r="D27" s="15">
        <v>2</v>
      </c>
      <c r="E27" s="16">
        <f t="shared" ref="E27" si="3">D27/(D24+D25+D26+D27) * 100</f>
        <v>12.5</v>
      </c>
      <c r="F27" s="38"/>
    </row>
    <row r="28" spans="1:6" x14ac:dyDescent="0.3">
      <c r="A28" s="6"/>
      <c r="B28" s="45" t="s">
        <v>15</v>
      </c>
      <c r="C28" s="11" t="s">
        <v>6</v>
      </c>
      <c r="D28" s="11">
        <v>5</v>
      </c>
      <c r="E28" s="12">
        <f t="shared" ref="E28" si="4">D28/(D28+D29+D30+D31) * 100</f>
        <v>11.627906976744185</v>
      </c>
      <c r="F28" s="36">
        <f>E28+E29</f>
        <v>62.79069767441861</v>
      </c>
    </row>
    <row r="29" spans="1:6" x14ac:dyDescent="0.3">
      <c r="A29" s="6"/>
      <c r="B29" s="46"/>
      <c r="C29" s="13" t="s">
        <v>7</v>
      </c>
      <c r="D29" s="13">
        <v>22</v>
      </c>
      <c r="E29" s="14">
        <f t="shared" ref="E29" si="5">D29/(D28+D29+D30+D31) * 100</f>
        <v>51.162790697674424</v>
      </c>
      <c r="F29" s="37"/>
    </row>
    <row r="30" spans="1:6" x14ac:dyDescent="0.3">
      <c r="A30" s="6"/>
      <c r="B30" s="46"/>
      <c r="C30" s="13" t="s">
        <v>47</v>
      </c>
      <c r="D30" s="13">
        <v>14</v>
      </c>
      <c r="E30" s="14">
        <f t="shared" ref="E30" si="6">D30/(D28+D29+D30+D31) * 100</f>
        <v>32.558139534883722</v>
      </c>
      <c r="F30" s="37">
        <f>E30+E31</f>
        <v>37.209302325581397</v>
      </c>
    </row>
    <row r="31" spans="1:6" ht="15" thickBot="1" x14ac:dyDescent="0.35">
      <c r="A31" s="6"/>
      <c r="B31" s="47"/>
      <c r="C31" s="15" t="s">
        <v>9</v>
      </c>
      <c r="D31" s="15">
        <v>2</v>
      </c>
      <c r="E31" s="16">
        <f t="shared" ref="E31" si="7">D31/(D28+D29+D30+D31) * 100</f>
        <v>4.6511627906976747</v>
      </c>
      <c r="F31" s="38"/>
    </row>
    <row r="32" spans="1:6" x14ac:dyDescent="0.3">
      <c r="A32" s="6"/>
      <c r="B32" s="48" t="s">
        <v>16</v>
      </c>
      <c r="C32" s="17" t="s">
        <v>6</v>
      </c>
      <c r="D32" s="17">
        <v>4</v>
      </c>
      <c r="E32" s="18">
        <f t="shared" ref="E32" si="8">D32/(D32+D33+D34+D35) * 100</f>
        <v>9.3023255813953494</v>
      </c>
      <c r="F32" s="51">
        <f>E32+E33</f>
        <v>46.511627906976749</v>
      </c>
    </row>
    <row r="33" spans="1:6" x14ac:dyDescent="0.3">
      <c r="A33" s="6"/>
      <c r="B33" s="49"/>
      <c r="C33" s="19" t="s">
        <v>7</v>
      </c>
      <c r="D33" s="19">
        <v>16</v>
      </c>
      <c r="E33" s="20">
        <f t="shared" ref="E33" si="9">D33/(D32+D33+D34+D35) * 100</f>
        <v>37.209302325581397</v>
      </c>
      <c r="F33" s="52"/>
    </row>
    <row r="34" spans="1:6" x14ac:dyDescent="0.3">
      <c r="A34" s="6"/>
      <c r="B34" s="49"/>
      <c r="C34" s="19" t="s">
        <v>47</v>
      </c>
      <c r="D34" s="19">
        <v>18</v>
      </c>
      <c r="E34" s="20">
        <f t="shared" ref="E34" si="10">D34/(D32+D33+D34+D35) * 100</f>
        <v>41.860465116279073</v>
      </c>
      <c r="F34" s="52">
        <f>E34+E35</f>
        <v>53.488372093023258</v>
      </c>
    </row>
    <row r="35" spans="1:6" ht="15" thickBot="1" x14ac:dyDescent="0.35">
      <c r="A35" s="6"/>
      <c r="B35" s="50"/>
      <c r="C35" s="21" t="s">
        <v>9</v>
      </c>
      <c r="D35" s="21">
        <v>5</v>
      </c>
      <c r="E35" s="22">
        <f t="shared" ref="E35" si="11">D35/(D32+D33+D34+D35) * 100</f>
        <v>11.627906976744185</v>
      </c>
      <c r="F35" s="53"/>
    </row>
    <row r="36" spans="1:6" x14ac:dyDescent="0.3">
      <c r="A36" s="6"/>
      <c r="B36" s="45" t="s">
        <v>17</v>
      </c>
      <c r="C36" s="11" t="s">
        <v>6</v>
      </c>
      <c r="D36" s="11">
        <v>4</v>
      </c>
      <c r="E36" s="12">
        <f t="shared" ref="E36:E44" si="12">D36/(D36+D37+D38+D39) * 100</f>
        <v>9.7560975609756095</v>
      </c>
      <c r="F36" s="36">
        <f>E36+E37</f>
        <v>56.09756097560976</v>
      </c>
    </row>
    <row r="37" spans="1:6" x14ac:dyDescent="0.3">
      <c r="A37" s="6"/>
      <c r="B37" s="46"/>
      <c r="C37" s="13" t="s">
        <v>7</v>
      </c>
      <c r="D37" s="13">
        <v>19</v>
      </c>
      <c r="E37" s="14">
        <f t="shared" ref="E37:E45" si="13">D37/(D36+D37+D38+D39) * 100</f>
        <v>46.341463414634148</v>
      </c>
      <c r="F37" s="37"/>
    </row>
    <row r="38" spans="1:6" x14ac:dyDescent="0.3">
      <c r="A38" s="6"/>
      <c r="B38" s="46"/>
      <c r="C38" s="13" t="s">
        <v>47</v>
      </c>
      <c r="D38" s="13">
        <v>15</v>
      </c>
      <c r="E38" s="14">
        <f t="shared" ref="E38:E46" si="14">D38/(D36+D37+D38+D39) * 100</f>
        <v>36.585365853658537</v>
      </c>
      <c r="F38" s="37">
        <f>E38+E39</f>
        <v>43.902439024390247</v>
      </c>
    </row>
    <row r="39" spans="1:6" ht="15" thickBot="1" x14ac:dyDescent="0.35">
      <c r="A39" s="6"/>
      <c r="B39" s="47"/>
      <c r="C39" s="15" t="s">
        <v>9</v>
      </c>
      <c r="D39" s="15">
        <v>3</v>
      </c>
      <c r="E39" s="16">
        <f t="shared" ref="E39:E47" si="15">D39/(D36+D37+D38+D39) * 100</f>
        <v>7.3170731707317067</v>
      </c>
      <c r="F39" s="38"/>
    </row>
    <row r="40" spans="1:6" x14ac:dyDescent="0.3">
      <c r="A40" s="6"/>
      <c r="B40" s="45" t="s">
        <v>18</v>
      </c>
      <c r="C40" s="11" t="s">
        <v>6</v>
      </c>
      <c r="D40" s="11">
        <v>5</v>
      </c>
      <c r="E40" s="12">
        <f t="shared" si="12"/>
        <v>12.820512820512819</v>
      </c>
      <c r="F40" s="36">
        <f>E40+E41</f>
        <v>69.230769230769226</v>
      </c>
    </row>
    <row r="41" spans="1:6" x14ac:dyDescent="0.3">
      <c r="A41" s="6"/>
      <c r="B41" s="46"/>
      <c r="C41" s="13" t="s">
        <v>7</v>
      </c>
      <c r="D41" s="13">
        <v>22</v>
      </c>
      <c r="E41" s="14">
        <f t="shared" si="13"/>
        <v>56.410256410256409</v>
      </c>
      <c r="F41" s="37"/>
    </row>
    <row r="42" spans="1:6" x14ac:dyDescent="0.3">
      <c r="A42" s="6"/>
      <c r="B42" s="46"/>
      <c r="C42" s="13" t="s">
        <v>47</v>
      </c>
      <c r="D42" s="13">
        <v>10</v>
      </c>
      <c r="E42" s="14">
        <f t="shared" si="14"/>
        <v>25.641025641025639</v>
      </c>
      <c r="F42" s="37">
        <f>E42+E43</f>
        <v>30.769230769230766</v>
      </c>
    </row>
    <row r="43" spans="1:6" ht="15" thickBot="1" x14ac:dyDescent="0.35">
      <c r="A43" s="6"/>
      <c r="B43" s="47"/>
      <c r="C43" s="15" t="s">
        <v>9</v>
      </c>
      <c r="D43" s="15">
        <v>2</v>
      </c>
      <c r="E43" s="16">
        <f t="shared" si="15"/>
        <v>5.1282051282051277</v>
      </c>
      <c r="F43" s="38"/>
    </row>
    <row r="44" spans="1:6" x14ac:dyDescent="0.3">
      <c r="A44" s="6"/>
      <c r="B44" s="45" t="s">
        <v>19</v>
      </c>
      <c r="C44" s="11" t="s">
        <v>6</v>
      </c>
      <c r="D44" s="11">
        <v>2</v>
      </c>
      <c r="E44" s="12">
        <f t="shared" si="12"/>
        <v>7.6923076923076925</v>
      </c>
      <c r="F44" s="36">
        <f>E44+E45</f>
        <v>53.846153846153847</v>
      </c>
    </row>
    <row r="45" spans="1:6" x14ac:dyDescent="0.3">
      <c r="A45" s="6"/>
      <c r="B45" s="46"/>
      <c r="C45" s="13" t="s">
        <v>7</v>
      </c>
      <c r="D45" s="13">
        <v>12</v>
      </c>
      <c r="E45" s="14">
        <f t="shared" si="13"/>
        <v>46.153846153846153</v>
      </c>
      <c r="F45" s="37"/>
    </row>
    <row r="46" spans="1:6" x14ac:dyDescent="0.3">
      <c r="A46" s="6"/>
      <c r="B46" s="46"/>
      <c r="C46" s="13" t="s">
        <v>47</v>
      </c>
      <c r="D46" s="13">
        <v>12</v>
      </c>
      <c r="E46" s="14">
        <f t="shared" si="14"/>
        <v>46.153846153846153</v>
      </c>
      <c r="F46" s="37">
        <f>E46+E47</f>
        <v>46.153846153846153</v>
      </c>
    </row>
    <row r="47" spans="1:6" ht="15" thickBot="1" x14ac:dyDescent="0.35">
      <c r="A47" s="6"/>
      <c r="B47" s="47"/>
      <c r="C47" s="15" t="s">
        <v>9</v>
      </c>
      <c r="D47" s="15">
        <v>0</v>
      </c>
      <c r="E47" s="16">
        <f t="shared" si="15"/>
        <v>0</v>
      </c>
      <c r="F47" s="38"/>
    </row>
    <row r="48" spans="1:6" x14ac:dyDescent="0.3">
      <c r="A48" s="6"/>
      <c r="B48" s="45" t="s">
        <v>20</v>
      </c>
      <c r="C48" s="11" t="s">
        <v>6</v>
      </c>
      <c r="D48" s="11">
        <v>4</v>
      </c>
      <c r="E48" s="12">
        <f t="shared" ref="E48" si="16">D48/(D48+D49+D50+D51) * 100</f>
        <v>16.666666666666664</v>
      </c>
      <c r="F48" s="36">
        <f>E48+E49</f>
        <v>79.166666666666657</v>
      </c>
    </row>
    <row r="49" spans="1:6" x14ac:dyDescent="0.3">
      <c r="A49" s="6"/>
      <c r="B49" s="46"/>
      <c r="C49" s="13" t="s">
        <v>7</v>
      </c>
      <c r="D49" s="13">
        <v>15</v>
      </c>
      <c r="E49" s="14">
        <f t="shared" ref="E49" si="17">D49/(D48+D49+D50+D51) * 100</f>
        <v>62.5</v>
      </c>
      <c r="F49" s="37"/>
    </row>
    <row r="50" spans="1:6" x14ac:dyDescent="0.3">
      <c r="A50" s="6"/>
      <c r="B50" s="46"/>
      <c r="C50" s="13" t="s">
        <v>47</v>
      </c>
      <c r="D50" s="13">
        <v>4</v>
      </c>
      <c r="E50" s="14">
        <f t="shared" ref="E50" si="18">D50/(D48+D49+D50+D51) * 100</f>
        <v>16.666666666666664</v>
      </c>
      <c r="F50" s="37">
        <f>E50+E51</f>
        <v>20.833333333333329</v>
      </c>
    </row>
    <row r="51" spans="1:6" ht="15" thickBot="1" x14ac:dyDescent="0.35">
      <c r="A51" s="6"/>
      <c r="B51" s="47"/>
      <c r="C51" s="15" t="s">
        <v>9</v>
      </c>
      <c r="D51" s="15">
        <v>1</v>
      </c>
      <c r="E51" s="16">
        <f t="shared" ref="E51" si="19">D51/(D48+D49+D50+D51) * 100</f>
        <v>4.1666666666666661</v>
      </c>
      <c r="F51" s="38"/>
    </row>
    <row r="52" spans="1:6" x14ac:dyDescent="0.3">
      <c r="A52" s="6"/>
      <c r="B52" s="48" t="s">
        <v>21</v>
      </c>
      <c r="C52" s="17" t="s">
        <v>6</v>
      </c>
      <c r="D52" s="17">
        <v>2</v>
      </c>
      <c r="E52" s="18">
        <f t="shared" ref="E52:E56" si="20">D52/(D52+D53+D54+D55) * 100</f>
        <v>8</v>
      </c>
      <c r="F52" s="51">
        <f>E52+E53</f>
        <v>44</v>
      </c>
    </row>
    <row r="53" spans="1:6" x14ac:dyDescent="0.3">
      <c r="A53" s="6"/>
      <c r="B53" s="49"/>
      <c r="C53" s="19" t="s">
        <v>7</v>
      </c>
      <c r="D53" s="19">
        <v>9</v>
      </c>
      <c r="E53" s="20">
        <f t="shared" ref="E53:E57" si="21">D53/(D52+D53+D54+D55) * 100</f>
        <v>36</v>
      </c>
      <c r="F53" s="52"/>
    </row>
    <row r="54" spans="1:6" x14ac:dyDescent="0.3">
      <c r="A54" s="6"/>
      <c r="B54" s="49"/>
      <c r="C54" s="19" t="s">
        <v>47</v>
      </c>
      <c r="D54" s="19">
        <v>12</v>
      </c>
      <c r="E54" s="20">
        <f t="shared" ref="E54:E58" si="22">D54/(D52+D53+D54+D55) * 100</f>
        <v>48</v>
      </c>
      <c r="F54" s="52">
        <f>E54+E55</f>
        <v>56</v>
      </c>
    </row>
    <row r="55" spans="1:6" ht="15" thickBot="1" x14ac:dyDescent="0.35">
      <c r="A55" s="6"/>
      <c r="B55" s="50"/>
      <c r="C55" s="21" t="s">
        <v>9</v>
      </c>
      <c r="D55" s="21">
        <v>2</v>
      </c>
      <c r="E55" s="22">
        <f t="shared" ref="E55:E59" si="23">D55/(D52+D53+D54+D55) * 100</f>
        <v>8</v>
      </c>
      <c r="F55" s="53"/>
    </row>
    <row r="56" spans="1:6" x14ac:dyDescent="0.3">
      <c r="A56" s="6"/>
      <c r="B56" s="45" t="s">
        <v>22</v>
      </c>
      <c r="C56" s="11" t="s">
        <v>6</v>
      </c>
      <c r="D56" s="11">
        <v>4</v>
      </c>
      <c r="E56" s="12">
        <f t="shared" si="20"/>
        <v>18.181818181818183</v>
      </c>
      <c r="F56" s="36">
        <f>E56+E57</f>
        <v>63.63636363636364</v>
      </c>
    </row>
    <row r="57" spans="1:6" x14ac:dyDescent="0.3">
      <c r="A57" s="6"/>
      <c r="B57" s="46"/>
      <c r="C57" s="13" t="s">
        <v>7</v>
      </c>
      <c r="D57" s="13">
        <v>10</v>
      </c>
      <c r="E57" s="14">
        <f t="shared" si="21"/>
        <v>45.454545454545453</v>
      </c>
      <c r="F57" s="37"/>
    </row>
    <row r="58" spans="1:6" x14ac:dyDescent="0.3">
      <c r="A58" s="6"/>
      <c r="B58" s="46"/>
      <c r="C58" s="13" t="s">
        <v>8</v>
      </c>
      <c r="D58" s="13">
        <v>8</v>
      </c>
      <c r="E58" s="14">
        <f t="shared" si="22"/>
        <v>36.363636363636367</v>
      </c>
      <c r="F58" s="37">
        <f>E58+E59</f>
        <v>36.363636363636367</v>
      </c>
    </row>
    <row r="59" spans="1:6" ht="15" thickBot="1" x14ac:dyDescent="0.35">
      <c r="A59" s="6"/>
      <c r="B59" s="47"/>
      <c r="C59" s="15" t="s">
        <v>9</v>
      </c>
      <c r="D59" s="15">
        <v>0</v>
      </c>
      <c r="E59" s="16">
        <f t="shared" si="23"/>
        <v>0</v>
      </c>
      <c r="F59" s="38"/>
    </row>
    <row r="60" spans="1:6" x14ac:dyDescent="0.3">
      <c r="A60" s="6"/>
      <c r="B60" s="45" t="s">
        <v>23</v>
      </c>
      <c r="C60" s="11" t="s">
        <v>6</v>
      </c>
      <c r="D60" s="11">
        <v>2</v>
      </c>
      <c r="E60" s="12">
        <f t="shared" ref="E60:E72" si="24">D60/(D60+D61+D62+D63) * 100</f>
        <v>9.0909090909090917</v>
      </c>
      <c r="F60" s="36">
        <f>E60+E61</f>
        <v>54.545454545454547</v>
      </c>
    </row>
    <row r="61" spans="1:6" x14ac:dyDescent="0.3">
      <c r="A61" s="6"/>
      <c r="B61" s="46"/>
      <c r="C61" s="13" t="s">
        <v>7</v>
      </c>
      <c r="D61" s="13">
        <v>10</v>
      </c>
      <c r="E61" s="14">
        <f t="shared" ref="E61:E73" si="25">D61/(D60+D61+D62+D63) * 100</f>
        <v>45.454545454545453</v>
      </c>
      <c r="F61" s="37"/>
    </row>
    <row r="62" spans="1:6" x14ac:dyDescent="0.3">
      <c r="A62" s="6"/>
      <c r="B62" s="46"/>
      <c r="C62" s="13" t="s">
        <v>47</v>
      </c>
      <c r="D62" s="13">
        <v>9</v>
      </c>
      <c r="E62" s="14">
        <f t="shared" ref="E62:E74" si="26">D62/(D60+D61+D62+D63) * 100</f>
        <v>40.909090909090914</v>
      </c>
      <c r="F62" s="37">
        <f>E62+E63</f>
        <v>45.45454545454546</v>
      </c>
    </row>
    <row r="63" spans="1:6" ht="15" thickBot="1" x14ac:dyDescent="0.35">
      <c r="A63" s="6"/>
      <c r="B63" s="47"/>
      <c r="C63" s="15" t="s">
        <v>9</v>
      </c>
      <c r="D63" s="15">
        <v>1</v>
      </c>
      <c r="E63" s="16">
        <f t="shared" ref="E63:E75" si="27">D63/(D60+D61+D62+D63) * 100</f>
        <v>4.5454545454545459</v>
      </c>
      <c r="F63" s="38"/>
    </row>
    <row r="64" spans="1:6" x14ac:dyDescent="0.3">
      <c r="A64" s="6"/>
      <c r="B64" s="45" t="s">
        <v>24</v>
      </c>
      <c r="C64" s="11" t="s">
        <v>6</v>
      </c>
      <c r="D64" s="11">
        <v>4</v>
      </c>
      <c r="E64" s="12">
        <f t="shared" si="24"/>
        <v>18.181818181818183</v>
      </c>
      <c r="F64" s="36">
        <f>E64+E65</f>
        <v>77.27272727272728</v>
      </c>
    </row>
    <row r="65" spans="1:6" x14ac:dyDescent="0.3">
      <c r="A65" s="6"/>
      <c r="B65" s="46"/>
      <c r="C65" s="13" t="s">
        <v>7</v>
      </c>
      <c r="D65" s="13">
        <v>13</v>
      </c>
      <c r="E65" s="14">
        <f t="shared" si="25"/>
        <v>59.090909090909093</v>
      </c>
      <c r="F65" s="37"/>
    </row>
    <row r="66" spans="1:6" x14ac:dyDescent="0.3">
      <c r="A66" s="6"/>
      <c r="B66" s="46"/>
      <c r="C66" s="13" t="s">
        <v>47</v>
      </c>
      <c r="D66" s="13">
        <v>4</v>
      </c>
      <c r="E66" s="14">
        <f t="shared" si="26"/>
        <v>18.181818181818183</v>
      </c>
      <c r="F66" s="37">
        <f>E66+E67</f>
        <v>22.72727272727273</v>
      </c>
    </row>
    <row r="67" spans="1:6" ht="15" thickBot="1" x14ac:dyDescent="0.35">
      <c r="A67" s="6"/>
      <c r="B67" s="47"/>
      <c r="C67" s="15" t="s">
        <v>9</v>
      </c>
      <c r="D67" s="15">
        <v>1</v>
      </c>
      <c r="E67" s="16">
        <f t="shared" si="27"/>
        <v>4.5454545454545459</v>
      </c>
      <c r="F67" s="38"/>
    </row>
    <row r="68" spans="1:6" x14ac:dyDescent="0.3">
      <c r="A68" s="6"/>
      <c r="B68" s="45" t="s">
        <v>25</v>
      </c>
      <c r="C68" s="11" t="s">
        <v>6</v>
      </c>
      <c r="D68" s="11">
        <v>3</v>
      </c>
      <c r="E68" s="12">
        <f t="shared" si="24"/>
        <v>15.789473684210526</v>
      </c>
      <c r="F68" s="36">
        <f>E68+E69</f>
        <v>73.684210526315795</v>
      </c>
    </row>
    <row r="69" spans="1:6" x14ac:dyDescent="0.3">
      <c r="A69" s="6"/>
      <c r="B69" s="46"/>
      <c r="C69" s="13" t="s">
        <v>7</v>
      </c>
      <c r="D69" s="13">
        <v>11</v>
      </c>
      <c r="E69" s="14">
        <f t="shared" si="25"/>
        <v>57.894736842105267</v>
      </c>
      <c r="F69" s="37"/>
    </row>
    <row r="70" spans="1:6" x14ac:dyDescent="0.3">
      <c r="A70" s="6"/>
      <c r="B70" s="46"/>
      <c r="C70" s="13" t="s">
        <v>47</v>
      </c>
      <c r="D70" s="13">
        <v>5</v>
      </c>
      <c r="E70" s="14">
        <f t="shared" si="26"/>
        <v>26.315789473684209</v>
      </c>
      <c r="F70" s="37">
        <f>E70+E71</f>
        <v>26.315789473684209</v>
      </c>
    </row>
    <row r="71" spans="1:6" ht="15" thickBot="1" x14ac:dyDescent="0.35">
      <c r="A71" s="6"/>
      <c r="B71" s="47"/>
      <c r="C71" s="15" t="s">
        <v>9</v>
      </c>
      <c r="D71" s="15">
        <v>0</v>
      </c>
      <c r="E71" s="16">
        <f t="shared" si="27"/>
        <v>0</v>
      </c>
      <c r="F71" s="38"/>
    </row>
    <row r="72" spans="1:6" x14ac:dyDescent="0.3">
      <c r="A72" s="6"/>
      <c r="B72" s="45" t="s">
        <v>26</v>
      </c>
      <c r="C72" s="11" t="s">
        <v>6</v>
      </c>
      <c r="D72" s="11">
        <v>3</v>
      </c>
      <c r="E72" s="12">
        <f t="shared" si="24"/>
        <v>17.647058823529413</v>
      </c>
      <c r="F72" s="36">
        <f>E72+E73</f>
        <v>64.705882352941174</v>
      </c>
    </row>
    <row r="73" spans="1:6" x14ac:dyDescent="0.3">
      <c r="A73" s="6"/>
      <c r="B73" s="46"/>
      <c r="C73" s="13" t="s">
        <v>7</v>
      </c>
      <c r="D73" s="13">
        <v>8</v>
      </c>
      <c r="E73" s="14">
        <f t="shared" si="25"/>
        <v>47.058823529411761</v>
      </c>
      <c r="F73" s="37"/>
    </row>
    <row r="74" spans="1:6" x14ac:dyDescent="0.3">
      <c r="A74" s="6"/>
      <c r="B74" s="46"/>
      <c r="C74" s="13" t="s">
        <v>47</v>
      </c>
      <c r="D74" s="13">
        <v>5</v>
      </c>
      <c r="E74" s="14">
        <f t="shared" si="26"/>
        <v>29.411764705882355</v>
      </c>
      <c r="F74" s="37">
        <f>E74+E75</f>
        <v>35.294117647058826</v>
      </c>
    </row>
    <row r="75" spans="1:6" ht="15" thickBot="1" x14ac:dyDescent="0.35">
      <c r="A75" s="6"/>
      <c r="B75" s="47"/>
      <c r="C75" s="15" t="s">
        <v>9</v>
      </c>
      <c r="D75" s="15">
        <v>1</v>
      </c>
      <c r="E75" s="16">
        <f t="shared" si="27"/>
        <v>5.8823529411764701</v>
      </c>
      <c r="F75" s="38"/>
    </row>
    <row r="76" spans="1:6" x14ac:dyDescent="0.3">
      <c r="A76" s="6"/>
      <c r="B76" s="45" t="s">
        <v>27</v>
      </c>
      <c r="C76" s="11" t="s">
        <v>6</v>
      </c>
      <c r="D76" s="11">
        <v>3</v>
      </c>
      <c r="E76" s="12">
        <f t="shared" ref="E76:E92" si="28">D76/(D76+D77+D78+D79) * 100</f>
        <v>17.647058823529413</v>
      </c>
      <c r="F76" s="36">
        <f>E76+E77</f>
        <v>70.588235294117652</v>
      </c>
    </row>
    <row r="77" spans="1:6" x14ac:dyDescent="0.3">
      <c r="A77" s="6"/>
      <c r="B77" s="46"/>
      <c r="C77" s="13" t="s">
        <v>7</v>
      </c>
      <c r="D77" s="13">
        <v>9</v>
      </c>
      <c r="E77" s="14">
        <f t="shared" ref="E77:E93" si="29">D77/(D76+D77+D78+D79) * 100</f>
        <v>52.941176470588239</v>
      </c>
      <c r="F77" s="37"/>
    </row>
    <row r="78" spans="1:6" x14ac:dyDescent="0.3">
      <c r="A78" s="6"/>
      <c r="B78" s="46"/>
      <c r="C78" s="13" t="s">
        <v>47</v>
      </c>
      <c r="D78" s="13">
        <v>5</v>
      </c>
      <c r="E78" s="14">
        <f t="shared" ref="E78:E94" si="30">D78/(D76+D77+D78+D79) * 100</f>
        <v>29.411764705882355</v>
      </c>
      <c r="F78" s="37">
        <f>E78+E79</f>
        <v>29.411764705882355</v>
      </c>
    </row>
    <row r="79" spans="1:6" ht="15" thickBot="1" x14ac:dyDescent="0.35">
      <c r="A79" s="6"/>
      <c r="B79" s="47"/>
      <c r="C79" s="15" t="s">
        <v>9</v>
      </c>
      <c r="D79" s="15">
        <v>0</v>
      </c>
      <c r="E79" s="16">
        <f t="shared" ref="E79:E95" si="31">D79/(D76+D77+D78+D79) * 100</f>
        <v>0</v>
      </c>
      <c r="F79" s="38"/>
    </row>
    <row r="80" spans="1:6" x14ac:dyDescent="0.3">
      <c r="A80" s="6"/>
      <c r="B80" s="33" t="s">
        <v>28</v>
      </c>
      <c r="C80" s="11" t="s">
        <v>6</v>
      </c>
      <c r="D80" s="11">
        <v>2</v>
      </c>
      <c r="E80" s="12">
        <f t="shared" si="28"/>
        <v>12.5</v>
      </c>
      <c r="F80" s="36">
        <f>E80+E81</f>
        <v>56.25</v>
      </c>
    </row>
    <row r="81" spans="1:6" x14ac:dyDescent="0.3">
      <c r="A81" s="6"/>
      <c r="B81" s="34"/>
      <c r="C81" s="13" t="s">
        <v>7</v>
      </c>
      <c r="D81" s="13">
        <v>7</v>
      </c>
      <c r="E81" s="14">
        <f t="shared" si="29"/>
        <v>43.75</v>
      </c>
      <c r="F81" s="37"/>
    </row>
    <row r="82" spans="1:6" x14ac:dyDescent="0.3">
      <c r="A82" s="6"/>
      <c r="B82" s="34"/>
      <c r="C82" s="13" t="s">
        <v>47</v>
      </c>
      <c r="D82" s="13">
        <v>5</v>
      </c>
      <c r="E82" s="14">
        <f t="shared" si="30"/>
        <v>31.25</v>
      </c>
      <c r="F82" s="37">
        <f>E82+E83</f>
        <v>43.75</v>
      </c>
    </row>
    <row r="83" spans="1:6" ht="15" thickBot="1" x14ac:dyDescent="0.35">
      <c r="A83" s="6"/>
      <c r="B83" s="35"/>
      <c r="C83" s="15" t="s">
        <v>9</v>
      </c>
      <c r="D83" s="15">
        <v>2</v>
      </c>
      <c r="E83" s="16">
        <f t="shared" si="31"/>
        <v>12.5</v>
      </c>
      <c r="F83" s="38"/>
    </row>
    <row r="84" spans="1:6" x14ac:dyDescent="0.3">
      <c r="A84" s="6"/>
      <c r="B84" s="45" t="s">
        <v>29</v>
      </c>
      <c r="C84" s="11" t="s">
        <v>6</v>
      </c>
      <c r="D84" s="11">
        <v>2</v>
      </c>
      <c r="E84" s="12">
        <f t="shared" si="28"/>
        <v>12.5</v>
      </c>
      <c r="F84" s="36">
        <f>E84+E85</f>
        <v>56.25</v>
      </c>
    </row>
    <row r="85" spans="1:6" x14ac:dyDescent="0.3">
      <c r="A85" s="6"/>
      <c r="B85" s="46"/>
      <c r="C85" s="13" t="s">
        <v>7</v>
      </c>
      <c r="D85" s="13">
        <v>7</v>
      </c>
      <c r="E85" s="14">
        <f t="shared" si="29"/>
        <v>43.75</v>
      </c>
      <c r="F85" s="37"/>
    </row>
    <row r="86" spans="1:6" x14ac:dyDescent="0.3">
      <c r="A86" s="6"/>
      <c r="B86" s="46"/>
      <c r="C86" s="13" t="s">
        <v>47</v>
      </c>
      <c r="D86" s="13">
        <v>6</v>
      </c>
      <c r="E86" s="14">
        <f t="shared" si="30"/>
        <v>37.5</v>
      </c>
      <c r="F86" s="37">
        <f>E86+E87</f>
        <v>43.75</v>
      </c>
    </row>
    <row r="87" spans="1:6" ht="15" thickBot="1" x14ac:dyDescent="0.35">
      <c r="A87" s="6"/>
      <c r="B87" s="47"/>
      <c r="C87" s="15" t="s">
        <v>9</v>
      </c>
      <c r="D87" s="15">
        <v>1</v>
      </c>
      <c r="E87" s="16">
        <f t="shared" si="31"/>
        <v>6.25</v>
      </c>
      <c r="F87" s="38"/>
    </row>
    <row r="88" spans="1:6" x14ac:dyDescent="0.3">
      <c r="A88" s="6"/>
      <c r="B88" s="45" t="s">
        <v>30</v>
      </c>
      <c r="C88" s="11" t="s">
        <v>6</v>
      </c>
      <c r="D88" s="11">
        <v>4</v>
      </c>
      <c r="E88" s="12">
        <f t="shared" si="28"/>
        <v>26.666666666666668</v>
      </c>
      <c r="F88" s="36">
        <f>E88+E89</f>
        <v>86.666666666666671</v>
      </c>
    </row>
    <row r="89" spans="1:6" x14ac:dyDescent="0.3">
      <c r="A89" s="6"/>
      <c r="B89" s="46"/>
      <c r="C89" s="13" t="s">
        <v>7</v>
      </c>
      <c r="D89" s="13">
        <v>9</v>
      </c>
      <c r="E89" s="14">
        <f t="shared" si="29"/>
        <v>60</v>
      </c>
      <c r="F89" s="37"/>
    </row>
    <row r="90" spans="1:6" x14ac:dyDescent="0.3">
      <c r="A90" s="6"/>
      <c r="B90" s="46"/>
      <c r="C90" s="13" t="s">
        <v>47</v>
      </c>
      <c r="D90" s="13">
        <v>2</v>
      </c>
      <c r="E90" s="14">
        <f t="shared" si="30"/>
        <v>13.333333333333334</v>
      </c>
      <c r="F90" s="37">
        <f>E90+E91</f>
        <v>13.333333333333334</v>
      </c>
    </row>
    <row r="91" spans="1:6" ht="15" thickBot="1" x14ac:dyDescent="0.35">
      <c r="A91" s="23"/>
      <c r="B91" s="47"/>
      <c r="C91" s="15" t="s">
        <v>9</v>
      </c>
      <c r="D91" s="15">
        <v>0</v>
      </c>
      <c r="E91" s="16">
        <f t="shared" si="31"/>
        <v>0</v>
      </c>
      <c r="F91" s="38"/>
    </row>
    <row r="92" spans="1:6" x14ac:dyDescent="0.3">
      <c r="B92" s="40" t="s">
        <v>31</v>
      </c>
      <c r="C92" s="24" t="s">
        <v>6</v>
      </c>
      <c r="D92" s="24">
        <v>0</v>
      </c>
      <c r="E92" s="25">
        <f t="shared" si="28"/>
        <v>0</v>
      </c>
      <c r="F92" s="54">
        <f>E92+E93</f>
        <v>50</v>
      </c>
    </row>
    <row r="93" spans="1:6" x14ac:dyDescent="0.3">
      <c r="B93" s="40"/>
      <c r="C93" s="7" t="s">
        <v>7</v>
      </c>
      <c r="D93" s="7">
        <v>7</v>
      </c>
      <c r="E93" s="8">
        <f t="shared" si="29"/>
        <v>50</v>
      </c>
      <c r="F93" s="43"/>
    </row>
    <row r="94" spans="1:6" x14ac:dyDescent="0.3">
      <c r="B94" s="40"/>
      <c r="C94" s="7" t="s">
        <v>47</v>
      </c>
      <c r="D94" s="7">
        <v>6</v>
      </c>
      <c r="E94" s="8">
        <f t="shared" si="30"/>
        <v>42.857142857142854</v>
      </c>
      <c r="F94" s="43">
        <f>E94+E95</f>
        <v>50</v>
      </c>
    </row>
    <row r="95" spans="1:6" ht="15" thickBot="1" x14ac:dyDescent="0.35">
      <c r="B95" s="41"/>
      <c r="C95" s="9" t="s">
        <v>9</v>
      </c>
      <c r="D95" s="9">
        <v>1</v>
      </c>
      <c r="E95" s="10">
        <f t="shared" si="31"/>
        <v>7.1428571428571423</v>
      </c>
      <c r="F95" s="44"/>
    </row>
    <row r="96" spans="1:6" x14ac:dyDescent="0.3">
      <c r="B96" s="39" t="s">
        <v>32</v>
      </c>
      <c r="C96" s="4" t="s">
        <v>6</v>
      </c>
      <c r="D96" s="4">
        <v>1</v>
      </c>
      <c r="E96" s="5">
        <f t="shared" ref="E96:E104" si="32">D96/(D96+D97+D98+D99) * 100</f>
        <v>7.1428571428571423</v>
      </c>
      <c r="F96" s="42">
        <f>E96+E97</f>
        <v>50</v>
      </c>
    </row>
    <row r="97" spans="2:6" x14ac:dyDescent="0.3">
      <c r="B97" s="40"/>
      <c r="C97" s="7" t="s">
        <v>7</v>
      </c>
      <c r="D97" s="7">
        <v>6</v>
      </c>
      <c r="E97" s="8">
        <f t="shared" ref="E97:E105" si="33">D97/(D96+D97+D98+D99) * 100</f>
        <v>42.857142857142854</v>
      </c>
      <c r="F97" s="43"/>
    </row>
    <row r="98" spans="2:6" x14ac:dyDescent="0.3">
      <c r="B98" s="40"/>
      <c r="C98" s="7" t="s">
        <v>47</v>
      </c>
      <c r="D98" s="7">
        <v>7</v>
      </c>
      <c r="E98" s="8">
        <f t="shared" ref="E98:E106" si="34">D98/(D96+D97+D98+D99) * 100</f>
        <v>50</v>
      </c>
      <c r="F98" s="43">
        <f>E98+E99</f>
        <v>50</v>
      </c>
    </row>
    <row r="99" spans="2:6" ht="15" thickBot="1" x14ac:dyDescent="0.35">
      <c r="B99" s="41"/>
      <c r="C99" s="9" t="s">
        <v>9</v>
      </c>
      <c r="D99" s="9">
        <v>0</v>
      </c>
      <c r="E99" s="10">
        <f t="shared" ref="E99:E107" si="35">D99/(D96+D97+D98+D99) * 100</f>
        <v>0</v>
      </c>
      <c r="F99" s="44"/>
    </row>
    <row r="100" spans="2:6" x14ac:dyDescent="0.3">
      <c r="B100" s="45" t="s">
        <v>33</v>
      </c>
      <c r="C100" s="11" t="s">
        <v>6</v>
      </c>
      <c r="D100" s="11">
        <v>2</v>
      </c>
      <c r="E100" s="12">
        <f t="shared" si="32"/>
        <v>15.384615384615385</v>
      </c>
      <c r="F100" s="36">
        <f>E100+E101</f>
        <v>69.230769230769226</v>
      </c>
    </row>
    <row r="101" spans="2:6" x14ac:dyDescent="0.3">
      <c r="B101" s="46"/>
      <c r="C101" s="13" t="s">
        <v>7</v>
      </c>
      <c r="D101" s="13">
        <v>7</v>
      </c>
      <c r="E101" s="14">
        <f t="shared" si="33"/>
        <v>53.846153846153847</v>
      </c>
      <c r="F101" s="37"/>
    </row>
    <row r="102" spans="2:6" x14ac:dyDescent="0.3">
      <c r="B102" s="46"/>
      <c r="C102" s="13" t="s">
        <v>47</v>
      </c>
      <c r="D102" s="13">
        <v>3</v>
      </c>
      <c r="E102" s="14">
        <f t="shared" si="34"/>
        <v>23.076923076923077</v>
      </c>
      <c r="F102" s="37">
        <f>E102+E103</f>
        <v>30.76923076923077</v>
      </c>
    </row>
    <row r="103" spans="2:6" ht="15" thickBot="1" x14ac:dyDescent="0.35">
      <c r="B103" s="47"/>
      <c r="C103" s="15" t="s">
        <v>9</v>
      </c>
      <c r="D103" s="15">
        <v>1</v>
      </c>
      <c r="E103" s="16">
        <f t="shared" si="35"/>
        <v>7.6923076923076925</v>
      </c>
      <c r="F103" s="38"/>
    </row>
    <row r="104" spans="2:6" x14ac:dyDescent="0.3">
      <c r="B104" s="45" t="s">
        <v>34</v>
      </c>
      <c r="C104" s="11" t="s">
        <v>6</v>
      </c>
      <c r="D104" s="11">
        <v>2</v>
      </c>
      <c r="E104" s="12">
        <f t="shared" si="32"/>
        <v>18.181818181818183</v>
      </c>
      <c r="F104" s="36">
        <f>E104+E105</f>
        <v>81.818181818181813</v>
      </c>
    </row>
    <row r="105" spans="2:6" x14ac:dyDescent="0.3">
      <c r="B105" s="46"/>
      <c r="C105" s="13" t="s">
        <v>7</v>
      </c>
      <c r="D105" s="13">
        <v>7</v>
      </c>
      <c r="E105" s="14">
        <f t="shared" si="33"/>
        <v>63.636363636363633</v>
      </c>
      <c r="F105" s="37"/>
    </row>
    <row r="106" spans="2:6" x14ac:dyDescent="0.3">
      <c r="B106" s="46"/>
      <c r="C106" s="13" t="s">
        <v>47</v>
      </c>
      <c r="D106" s="13">
        <v>2</v>
      </c>
      <c r="E106" s="14">
        <f t="shared" si="34"/>
        <v>18.181818181818183</v>
      </c>
      <c r="F106" s="37">
        <f>E106+E107</f>
        <v>18.181818181818183</v>
      </c>
    </row>
    <row r="107" spans="2:6" ht="15" thickBot="1" x14ac:dyDescent="0.35">
      <c r="B107" s="47"/>
      <c r="C107" s="15" t="s">
        <v>9</v>
      </c>
      <c r="D107" s="15">
        <v>0</v>
      </c>
      <c r="E107" s="16">
        <f t="shared" si="35"/>
        <v>0</v>
      </c>
      <c r="F107" s="38"/>
    </row>
    <row r="108" spans="2:6" x14ac:dyDescent="0.3">
      <c r="B108" s="45" t="s">
        <v>35</v>
      </c>
      <c r="C108" s="11" t="s">
        <v>6</v>
      </c>
      <c r="D108" s="11">
        <v>0</v>
      </c>
      <c r="E108" s="12">
        <f t="shared" ref="E108:E116" si="36">D108/(D108+D109+D110+D111) * 100</f>
        <v>0</v>
      </c>
      <c r="F108" s="36">
        <f>E108+E109</f>
        <v>54.54545454545454</v>
      </c>
    </row>
    <row r="109" spans="2:6" x14ac:dyDescent="0.3">
      <c r="B109" s="46"/>
      <c r="C109" s="13" t="s">
        <v>7</v>
      </c>
      <c r="D109" s="13">
        <v>6</v>
      </c>
      <c r="E109" s="14">
        <f t="shared" ref="E109:E117" si="37">D109/(D108+D109+D110+D111) * 100</f>
        <v>54.54545454545454</v>
      </c>
      <c r="F109" s="37"/>
    </row>
    <row r="110" spans="2:6" x14ac:dyDescent="0.3">
      <c r="B110" s="46"/>
      <c r="C110" s="13" t="s">
        <v>47</v>
      </c>
      <c r="D110" s="13">
        <v>5</v>
      </c>
      <c r="E110" s="14">
        <f t="shared" ref="E110:E118" si="38">D110/(D108+D109+D110+D111) * 100</f>
        <v>45.454545454545453</v>
      </c>
      <c r="F110" s="37">
        <f>E110+E111</f>
        <v>45.454545454545453</v>
      </c>
    </row>
    <row r="111" spans="2:6" ht="15" thickBot="1" x14ac:dyDescent="0.35">
      <c r="B111" s="47"/>
      <c r="C111" s="15" t="s">
        <v>9</v>
      </c>
      <c r="D111" s="15">
        <v>0</v>
      </c>
      <c r="E111" s="16">
        <f t="shared" ref="E111:E119" si="39">D111/(D108+D109+D110+D111) * 100</f>
        <v>0</v>
      </c>
      <c r="F111" s="38"/>
    </row>
    <row r="112" spans="2:6" x14ac:dyDescent="0.3">
      <c r="B112" s="48" t="s">
        <v>36</v>
      </c>
      <c r="C112" s="17" t="s">
        <v>6</v>
      </c>
      <c r="D112" s="17">
        <v>0</v>
      </c>
      <c r="E112" s="18">
        <f t="shared" si="36"/>
        <v>0</v>
      </c>
      <c r="F112" s="51">
        <f>E112+E113</f>
        <v>40</v>
      </c>
    </row>
    <row r="113" spans="1:6" x14ac:dyDescent="0.3">
      <c r="B113" s="49"/>
      <c r="C113" s="19" t="s">
        <v>7</v>
      </c>
      <c r="D113" s="19">
        <v>4</v>
      </c>
      <c r="E113" s="20">
        <f t="shared" si="37"/>
        <v>40</v>
      </c>
      <c r="F113" s="52"/>
    </row>
    <row r="114" spans="1:6" x14ac:dyDescent="0.3">
      <c r="B114" s="49"/>
      <c r="C114" s="19" t="s">
        <v>47</v>
      </c>
      <c r="D114" s="19">
        <v>5</v>
      </c>
      <c r="E114" s="20">
        <f t="shared" si="38"/>
        <v>50</v>
      </c>
      <c r="F114" s="52">
        <f>E114+E115</f>
        <v>60</v>
      </c>
    </row>
    <row r="115" spans="1:6" ht="15" thickBot="1" x14ac:dyDescent="0.35">
      <c r="B115" s="49"/>
      <c r="C115" s="26" t="s">
        <v>9</v>
      </c>
      <c r="D115" s="26">
        <v>1</v>
      </c>
      <c r="E115" s="27">
        <f t="shared" si="39"/>
        <v>10</v>
      </c>
      <c r="F115" s="55"/>
    </row>
    <row r="116" spans="1:6" x14ac:dyDescent="0.3">
      <c r="A116" s="3"/>
      <c r="B116" s="45" t="s">
        <v>37</v>
      </c>
      <c r="C116" s="11" t="s">
        <v>6</v>
      </c>
      <c r="D116" s="11">
        <v>5</v>
      </c>
      <c r="E116" s="12">
        <f t="shared" si="36"/>
        <v>12.820512820512819</v>
      </c>
      <c r="F116" s="36">
        <f>E116+E117</f>
        <v>58.974358974358971</v>
      </c>
    </row>
    <row r="117" spans="1:6" x14ac:dyDescent="0.3">
      <c r="A117" s="6"/>
      <c r="B117" s="46"/>
      <c r="C117" s="13" t="s">
        <v>7</v>
      </c>
      <c r="D117" s="13">
        <v>18</v>
      </c>
      <c r="E117" s="14">
        <f t="shared" si="37"/>
        <v>46.153846153846153</v>
      </c>
      <c r="F117" s="37"/>
    </row>
    <row r="118" spans="1:6" x14ac:dyDescent="0.3">
      <c r="A118" s="6"/>
      <c r="B118" s="46"/>
      <c r="C118" s="13" t="s">
        <v>47</v>
      </c>
      <c r="D118" s="13">
        <v>13</v>
      </c>
      <c r="E118" s="14">
        <f t="shared" si="38"/>
        <v>33.333333333333329</v>
      </c>
      <c r="F118" s="37">
        <f>E118+E119</f>
        <v>41.025641025641022</v>
      </c>
    </row>
    <row r="119" spans="1:6" ht="15" thickBot="1" x14ac:dyDescent="0.35">
      <c r="A119" s="6"/>
      <c r="B119" s="47"/>
      <c r="C119" s="15" t="s">
        <v>9</v>
      </c>
      <c r="D119" s="15">
        <v>3</v>
      </c>
      <c r="E119" s="16">
        <f t="shared" si="39"/>
        <v>7.6923076923076925</v>
      </c>
      <c r="F119" s="38"/>
    </row>
    <row r="120" spans="1:6" x14ac:dyDescent="0.3">
      <c r="A120" s="6"/>
      <c r="B120" s="45" t="s">
        <v>38</v>
      </c>
      <c r="C120" s="11" t="s">
        <v>6</v>
      </c>
      <c r="D120" s="11">
        <v>8</v>
      </c>
      <c r="E120" s="12">
        <f t="shared" ref="E120:E140" si="40">D120/(D120+D121+D122+D123) * 100</f>
        <v>20.512820512820511</v>
      </c>
      <c r="F120" s="36">
        <f>E120+E121</f>
        <v>74.358974358974365</v>
      </c>
    </row>
    <row r="121" spans="1:6" x14ac:dyDescent="0.3">
      <c r="A121" s="6"/>
      <c r="B121" s="46"/>
      <c r="C121" s="13" t="s">
        <v>7</v>
      </c>
      <c r="D121" s="13">
        <v>21</v>
      </c>
      <c r="E121" s="14">
        <f t="shared" ref="E121:E141" si="41">D121/(D120+D121+D122+D123) * 100</f>
        <v>53.846153846153847</v>
      </c>
      <c r="F121" s="37"/>
    </row>
    <row r="122" spans="1:6" x14ac:dyDescent="0.3">
      <c r="A122" s="6"/>
      <c r="B122" s="46"/>
      <c r="C122" s="13" t="s">
        <v>47</v>
      </c>
      <c r="D122" s="13">
        <v>9</v>
      </c>
      <c r="E122" s="14">
        <f t="shared" ref="E122:E142" si="42">D122/(D120+D121+D122+D123) * 100</f>
        <v>23.076923076923077</v>
      </c>
      <c r="F122" s="37">
        <f>E122+E123</f>
        <v>25.641025641025642</v>
      </c>
    </row>
    <row r="123" spans="1:6" ht="15" thickBot="1" x14ac:dyDescent="0.35">
      <c r="A123" s="6"/>
      <c r="B123" s="47"/>
      <c r="C123" s="15" t="s">
        <v>9</v>
      </c>
      <c r="D123" s="15">
        <v>1</v>
      </c>
      <c r="E123" s="16">
        <f t="shared" ref="E123:E143" si="43">D123/(D120+D121+D122+D123) * 100</f>
        <v>2.5641025641025639</v>
      </c>
      <c r="F123" s="38"/>
    </row>
    <row r="124" spans="1:6" x14ac:dyDescent="0.3">
      <c r="A124" s="6"/>
      <c r="B124" s="45" t="s">
        <v>39</v>
      </c>
      <c r="C124" s="11" t="s">
        <v>6</v>
      </c>
      <c r="D124" s="11">
        <v>5</v>
      </c>
      <c r="E124" s="12">
        <f t="shared" si="40"/>
        <v>15.625</v>
      </c>
      <c r="F124" s="36">
        <f>E124+E125</f>
        <v>68.75</v>
      </c>
    </row>
    <row r="125" spans="1:6" x14ac:dyDescent="0.3">
      <c r="A125" s="6"/>
      <c r="B125" s="46"/>
      <c r="C125" s="13" t="s">
        <v>7</v>
      </c>
      <c r="D125" s="13">
        <v>17</v>
      </c>
      <c r="E125" s="14">
        <f t="shared" si="41"/>
        <v>53.125</v>
      </c>
      <c r="F125" s="37"/>
    </row>
    <row r="126" spans="1:6" x14ac:dyDescent="0.3">
      <c r="A126" s="6"/>
      <c r="B126" s="46"/>
      <c r="C126" s="13" t="s">
        <v>47</v>
      </c>
      <c r="D126" s="13">
        <v>9</v>
      </c>
      <c r="E126" s="14">
        <f t="shared" si="42"/>
        <v>28.125</v>
      </c>
      <c r="F126" s="37">
        <f>E126+E127</f>
        <v>31.25</v>
      </c>
    </row>
    <row r="127" spans="1:6" ht="15" thickBot="1" x14ac:dyDescent="0.35">
      <c r="A127" s="23"/>
      <c r="B127" s="47"/>
      <c r="C127" s="15" t="s">
        <v>9</v>
      </c>
      <c r="D127" s="15">
        <v>1</v>
      </c>
      <c r="E127" s="16">
        <f t="shared" si="43"/>
        <v>3.125</v>
      </c>
      <c r="F127" s="38"/>
    </row>
    <row r="128" spans="1:6" x14ac:dyDescent="0.3">
      <c r="B128" s="49" t="s">
        <v>40</v>
      </c>
      <c r="C128" s="28" t="s">
        <v>6</v>
      </c>
      <c r="D128" s="28">
        <v>1</v>
      </c>
      <c r="E128" s="29">
        <f t="shared" si="40"/>
        <v>7.1428571428571423</v>
      </c>
      <c r="F128" s="56">
        <f>E128+E129</f>
        <v>42.857142857142861</v>
      </c>
    </row>
    <row r="129" spans="2:6" x14ac:dyDescent="0.3">
      <c r="B129" s="49"/>
      <c r="C129" s="19" t="s">
        <v>7</v>
      </c>
      <c r="D129" s="19">
        <v>5</v>
      </c>
      <c r="E129" s="20">
        <f t="shared" si="41"/>
        <v>35.714285714285715</v>
      </c>
      <c r="F129" s="52"/>
    </row>
    <row r="130" spans="2:6" x14ac:dyDescent="0.3">
      <c r="B130" s="49"/>
      <c r="C130" s="19" t="s">
        <v>47</v>
      </c>
      <c r="D130" s="19">
        <v>6</v>
      </c>
      <c r="E130" s="20">
        <f t="shared" si="42"/>
        <v>42.857142857142854</v>
      </c>
      <c r="F130" s="52">
        <f>E130+E131</f>
        <v>57.142857142857139</v>
      </c>
    </row>
    <row r="131" spans="2:6" ht="15" thickBot="1" x14ac:dyDescent="0.35">
      <c r="B131" s="50"/>
      <c r="C131" s="21" t="s">
        <v>9</v>
      </c>
      <c r="D131" s="21">
        <v>2</v>
      </c>
      <c r="E131" s="22">
        <f t="shared" si="43"/>
        <v>14.285714285714285</v>
      </c>
      <c r="F131" s="53"/>
    </row>
    <row r="132" spans="2:6" x14ac:dyDescent="0.3">
      <c r="B132" s="45" t="s">
        <v>41</v>
      </c>
      <c r="C132" s="11" t="s">
        <v>6</v>
      </c>
      <c r="D132" s="11">
        <v>2</v>
      </c>
      <c r="E132" s="12">
        <f t="shared" si="40"/>
        <v>18.181818181818183</v>
      </c>
      <c r="F132" s="36">
        <f>E132+E133</f>
        <v>81.818181818181813</v>
      </c>
    </row>
    <row r="133" spans="2:6" x14ac:dyDescent="0.3">
      <c r="B133" s="46"/>
      <c r="C133" s="13" t="s">
        <v>7</v>
      </c>
      <c r="D133" s="13">
        <v>7</v>
      </c>
      <c r="E133" s="14">
        <f t="shared" si="41"/>
        <v>63.636363636363633</v>
      </c>
      <c r="F133" s="37"/>
    </row>
    <row r="134" spans="2:6" x14ac:dyDescent="0.3">
      <c r="B134" s="46"/>
      <c r="C134" s="13" t="s">
        <v>47</v>
      </c>
      <c r="D134" s="13">
        <v>2</v>
      </c>
      <c r="E134" s="14">
        <f t="shared" si="42"/>
        <v>18.181818181818183</v>
      </c>
      <c r="F134" s="37">
        <f>E134+E135</f>
        <v>18.181818181818183</v>
      </c>
    </row>
    <row r="135" spans="2:6" ht="15" thickBot="1" x14ac:dyDescent="0.35">
      <c r="B135" s="47"/>
      <c r="C135" s="15" t="s">
        <v>9</v>
      </c>
      <c r="D135" s="15">
        <v>0</v>
      </c>
      <c r="E135" s="16">
        <f t="shared" si="43"/>
        <v>0</v>
      </c>
      <c r="F135" s="38"/>
    </row>
    <row r="136" spans="2:6" x14ac:dyDescent="0.3">
      <c r="B136" s="39" t="s">
        <v>42</v>
      </c>
      <c r="C136" s="4" t="s">
        <v>6</v>
      </c>
      <c r="D136" s="4">
        <v>2</v>
      </c>
      <c r="E136" s="5">
        <f t="shared" si="40"/>
        <v>20</v>
      </c>
      <c r="F136" s="42">
        <f>E136+E137</f>
        <v>50</v>
      </c>
    </row>
    <row r="137" spans="2:6" x14ac:dyDescent="0.3">
      <c r="B137" s="40"/>
      <c r="C137" s="7" t="s">
        <v>7</v>
      </c>
      <c r="D137" s="7">
        <v>3</v>
      </c>
      <c r="E137" s="8">
        <f t="shared" si="41"/>
        <v>30</v>
      </c>
      <c r="F137" s="43"/>
    </row>
    <row r="138" spans="2:6" x14ac:dyDescent="0.3">
      <c r="B138" s="40"/>
      <c r="C138" s="7" t="s">
        <v>47</v>
      </c>
      <c r="D138" s="7">
        <v>5</v>
      </c>
      <c r="E138" s="8">
        <f t="shared" si="42"/>
        <v>50</v>
      </c>
      <c r="F138" s="43">
        <f>E138+E139</f>
        <v>50</v>
      </c>
    </row>
    <row r="139" spans="2:6" ht="15" thickBot="1" x14ac:dyDescent="0.35">
      <c r="B139" s="41"/>
      <c r="C139" s="9" t="s">
        <v>9</v>
      </c>
      <c r="D139" s="9">
        <v>0</v>
      </c>
      <c r="E139" s="10">
        <f t="shared" si="43"/>
        <v>0</v>
      </c>
      <c r="F139" s="44"/>
    </row>
    <row r="140" spans="2:6" x14ac:dyDescent="0.3">
      <c r="B140" s="45" t="s">
        <v>43</v>
      </c>
      <c r="C140" s="11" t="s">
        <v>6</v>
      </c>
      <c r="D140" s="11">
        <v>4</v>
      </c>
      <c r="E140" s="12">
        <f t="shared" si="40"/>
        <v>40</v>
      </c>
      <c r="F140" s="36">
        <f>E140+E141</f>
        <v>90</v>
      </c>
    </row>
    <row r="141" spans="2:6" x14ac:dyDescent="0.3">
      <c r="B141" s="46"/>
      <c r="C141" s="13" t="s">
        <v>7</v>
      </c>
      <c r="D141" s="13">
        <v>5</v>
      </c>
      <c r="E141" s="14">
        <f t="shared" si="41"/>
        <v>50</v>
      </c>
      <c r="F141" s="37"/>
    </row>
    <row r="142" spans="2:6" x14ac:dyDescent="0.3">
      <c r="B142" s="46"/>
      <c r="C142" s="13" t="s">
        <v>47</v>
      </c>
      <c r="D142" s="13">
        <v>1</v>
      </c>
      <c r="E142" s="14">
        <f t="shared" si="42"/>
        <v>10</v>
      </c>
      <c r="F142" s="37">
        <f>E142+E143</f>
        <v>10</v>
      </c>
    </row>
    <row r="143" spans="2:6" ht="15" thickBot="1" x14ac:dyDescent="0.35">
      <c r="B143" s="47"/>
      <c r="C143" s="15" t="s">
        <v>9</v>
      </c>
      <c r="D143" s="15">
        <v>0</v>
      </c>
      <c r="E143" s="16">
        <f t="shared" si="43"/>
        <v>0</v>
      </c>
      <c r="F143" s="38"/>
    </row>
  </sheetData>
  <mergeCells count="105">
    <mergeCell ref="B140:B143"/>
    <mergeCell ref="F140:F141"/>
    <mergeCell ref="F142:F143"/>
    <mergeCell ref="B132:B135"/>
    <mergeCell ref="F132:F133"/>
    <mergeCell ref="F134:F135"/>
    <mergeCell ref="B136:B139"/>
    <mergeCell ref="F136:F137"/>
    <mergeCell ref="F138:F139"/>
    <mergeCell ref="B124:B127"/>
    <mergeCell ref="F124:F125"/>
    <mergeCell ref="F126:F127"/>
    <mergeCell ref="B128:B131"/>
    <mergeCell ref="F128:F129"/>
    <mergeCell ref="F130:F131"/>
    <mergeCell ref="B116:B119"/>
    <mergeCell ref="F116:F117"/>
    <mergeCell ref="F118:F119"/>
    <mergeCell ref="B120:B123"/>
    <mergeCell ref="F120:F121"/>
    <mergeCell ref="F122:F123"/>
    <mergeCell ref="B108:B111"/>
    <mergeCell ref="F108:F109"/>
    <mergeCell ref="F110:F111"/>
    <mergeCell ref="B112:B115"/>
    <mergeCell ref="F112:F113"/>
    <mergeCell ref="F114:F115"/>
    <mergeCell ref="B100:B103"/>
    <mergeCell ref="F100:F101"/>
    <mergeCell ref="F102:F103"/>
    <mergeCell ref="B104:B107"/>
    <mergeCell ref="F104:F105"/>
    <mergeCell ref="F106:F107"/>
    <mergeCell ref="B92:B95"/>
    <mergeCell ref="F92:F93"/>
    <mergeCell ref="F94:F95"/>
    <mergeCell ref="B96:B99"/>
    <mergeCell ref="F96:F97"/>
    <mergeCell ref="F98:F99"/>
    <mergeCell ref="B84:B87"/>
    <mergeCell ref="F84:F85"/>
    <mergeCell ref="F86:F87"/>
    <mergeCell ref="B88:B91"/>
    <mergeCell ref="F88:F89"/>
    <mergeCell ref="F90:F91"/>
    <mergeCell ref="B76:B79"/>
    <mergeCell ref="F76:F77"/>
    <mergeCell ref="F78:F79"/>
    <mergeCell ref="B80:B83"/>
    <mergeCell ref="F80:F81"/>
    <mergeCell ref="F82:F83"/>
    <mergeCell ref="B68:B71"/>
    <mergeCell ref="F68:F69"/>
    <mergeCell ref="F70:F71"/>
    <mergeCell ref="B72:B75"/>
    <mergeCell ref="F72:F73"/>
    <mergeCell ref="F74:F75"/>
    <mergeCell ref="B60:B63"/>
    <mergeCell ref="F60:F61"/>
    <mergeCell ref="F62:F63"/>
    <mergeCell ref="B64:B67"/>
    <mergeCell ref="F64:F65"/>
    <mergeCell ref="F66:F67"/>
    <mergeCell ref="B52:B55"/>
    <mergeCell ref="F52:F53"/>
    <mergeCell ref="F54:F55"/>
    <mergeCell ref="B56:B59"/>
    <mergeCell ref="F56:F57"/>
    <mergeCell ref="F58:F59"/>
    <mergeCell ref="B44:B47"/>
    <mergeCell ref="F44:F45"/>
    <mergeCell ref="F46:F47"/>
    <mergeCell ref="B48:B51"/>
    <mergeCell ref="F48:F49"/>
    <mergeCell ref="F50:F51"/>
    <mergeCell ref="B36:B39"/>
    <mergeCell ref="F36:F37"/>
    <mergeCell ref="F38:F39"/>
    <mergeCell ref="B40:B43"/>
    <mergeCell ref="F40:F41"/>
    <mergeCell ref="F42:F43"/>
    <mergeCell ref="B28:B31"/>
    <mergeCell ref="F28:F29"/>
    <mergeCell ref="F30:F31"/>
    <mergeCell ref="B32:B35"/>
    <mergeCell ref="F32:F33"/>
    <mergeCell ref="F34:F35"/>
    <mergeCell ref="B20:B23"/>
    <mergeCell ref="F20:F21"/>
    <mergeCell ref="F22:F23"/>
    <mergeCell ref="B24:B27"/>
    <mergeCell ref="F24:F25"/>
    <mergeCell ref="F26:F27"/>
    <mergeCell ref="B12:B15"/>
    <mergeCell ref="F12:F13"/>
    <mergeCell ref="F14:F15"/>
    <mergeCell ref="B16:B19"/>
    <mergeCell ref="F16:F17"/>
    <mergeCell ref="F18:F19"/>
    <mergeCell ref="B4:B7"/>
    <mergeCell ref="F4:F5"/>
    <mergeCell ref="F6:F7"/>
    <mergeCell ref="B8:B11"/>
    <mergeCell ref="F8:F9"/>
    <mergeCell ref="F10:F1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7EBAE7CE9A9844A7651EB78783BD0C" ma:contentTypeVersion="3" ma:contentTypeDescription="Create a new document." ma:contentTypeScope="" ma:versionID="a68d8a6e9dda9f743e52408d674863de">
  <xsd:schema xmlns:xsd="http://www.w3.org/2001/XMLSchema" xmlns:xs="http://www.w3.org/2001/XMLSchema" xmlns:p="http://schemas.microsoft.com/office/2006/metadata/properties" xmlns:ns3="8403558c-1fec-4b93-bddd-3e22188c0a58" targetNamespace="http://schemas.microsoft.com/office/2006/metadata/properties" ma:root="true" ma:fieldsID="06588296e443ab39c355ced2168a2d4e" ns3:_="">
    <xsd:import namespace="8403558c-1fec-4b93-bddd-3e22188c0a5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03558c-1fec-4b93-bddd-3e22188c0a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F400CE-0DBA-49CC-83F1-145F2330DA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03558c-1fec-4b93-bddd-3e22188c0a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3E4A24-8E21-4BDE-A240-21E92BD1C3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906B33-BB0B-4B7E-8D5B-5C6675CBD95D}">
  <ds:schemaRefs>
    <ds:schemaRef ds:uri="http://purl.org/dc/elements/1.1/"/>
    <ds:schemaRef ds:uri="8403558c-1fec-4b93-bddd-3e22188c0a58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 Tab S6 - Prevalence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Burke, Kevin A CTR (USA)</dc:creator>
  <cp:lastModifiedBy>Filippov, Andrey A CTR USARMY WRAIR (USA)</cp:lastModifiedBy>
  <dcterms:created xsi:type="dcterms:W3CDTF">2023-12-07T18:41:05Z</dcterms:created>
  <dcterms:modified xsi:type="dcterms:W3CDTF">2023-12-13T02:23:09Z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0x010100557EBAE7CE9A9844A7651EB78783BD0C</vt:lpwstr>
  </property>
</Properties>
</file>