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andresteirabrion/Documents/PRODUCCION CIENTÍFICA/2021 disipative_medieval Galicia/manuscript_cities.dissipative/"/>
    </mc:Choice>
  </mc:AlternateContent>
  <xr:revisionPtr revIDLastSave="0" documentId="13_ncr:1_{46549CF9-B79C-3D4E-AA33-92CE044ECD9D}" xr6:coauthVersionLast="47" xr6:coauthVersionMax="47" xr10:uidLastSave="{00000000-0000-0000-0000-000000000000}"/>
  <bookViews>
    <workbookView xWindow="0" yWindow="500" windowWidth="29420" windowHeight="20260" firstSheet="1" activeTab="1" xr2:uid="{00000000-000D-0000-FFFF-FFFF00000000}"/>
  </bookViews>
  <sheets>
    <sheet name="Export Summary" sheetId="1" r:id="rId1"/>
    <sheet name="Table S1-Waterlogged remains - " sheetId="4" r:id="rId2"/>
    <sheet name="Table S2-Charred remains - Tabl"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5" l="1"/>
  <c r="D9" i="5"/>
  <c r="H8" i="5"/>
  <c r="G8" i="5"/>
  <c r="F8" i="5"/>
  <c r="E8" i="5"/>
  <c r="D8" i="5"/>
  <c r="I7" i="5"/>
  <c r="I6" i="5"/>
  <c r="I5" i="5"/>
  <c r="I4" i="5"/>
  <c r="I8" i="5" s="1"/>
  <c r="E78" i="4"/>
  <c r="D78" i="4"/>
  <c r="M77" i="4"/>
  <c r="L77" i="4"/>
  <c r="K77" i="4"/>
  <c r="J77" i="4"/>
  <c r="I77" i="4"/>
  <c r="H78" i="4" s="1"/>
  <c r="H77" i="4"/>
  <c r="G77" i="4"/>
  <c r="F77" i="4"/>
  <c r="F78" i="4" s="1"/>
  <c r="E77" i="4"/>
  <c r="D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N5" i="4"/>
  <c r="N4" i="4"/>
  <c r="N77" i="4" s="1"/>
</calcChain>
</file>

<file path=xl/sharedStrings.xml><?xml version="1.0" encoding="utf-8"?>
<sst xmlns="http://schemas.openxmlformats.org/spreadsheetml/2006/main" count="189" uniqueCount="117">
  <si>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</si>
  <si>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</si>
  <si>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</si>
  <si>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</si>
  <si>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Cash crops-TOTAL</t>
  </si>
  <si>
    <t>Tabla 1</t>
  </si>
  <si>
    <t>Cash crops-TOTAL - Tabla 1</t>
  </si>
  <si>
    <t>Taxa</t>
  </si>
  <si>
    <t>Waterlogged</t>
  </si>
  <si>
    <t>Charred</t>
  </si>
  <si>
    <t>Banco de España</t>
  </si>
  <si>
    <t>O Bordel</t>
  </si>
  <si>
    <t>Ponte do Burgo</t>
  </si>
  <si>
    <t>Arcebispo Malvar</t>
  </si>
  <si>
    <t>Total remains</t>
  </si>
  <si>
    <t>Group</t>
  </si>
  <si>
    <t>24E</t>
  </si>
  <si>
    <t>E-143-1C</t>
  </si>
  <si>
    <t>15B-E4</t>
  </si>
  <si>
    <t>15B-J7</t>
  </si>
  <si>
    <r>
      <rPr>
        <b/>
        <sz val="8"/>
        <color indexed="8"/>
        <rFont val="Helvetica"/>
        <family val="2"/>
      </rPr>
      <t>1404</t>
    </r>
  </si>
  <si>
    <t>Cereal</t>
  </si>
  <si>
    <t>Avena sp.</t>
  </si>
  <si>
    <t>Seed</t>
  </si>
  <si>
    <r>
      <rPr>
        <i/>
        <sz val="8"/>
        <color indexed="8"/>
        <rFont val="Helvetica"/>
        <family val="2"/>
      </rPr>
      <t>Panicum miliaceum</t>
    </r>
    <r>
      <rPr>
        <b/>
        <i/>
        <sz val="10"/>
        <color indexed="8"/>
        <rFont val="Helvetica"/>
        <family val="2"/>
      </rPr>
      <t xml:space="preserve">
</t>
    </r>
  </si>
  <si>
    <t>Palea/upper lemma</t>
  </si>
  <si>
    <t>Palea/lemma fragments</t>
  </si>
  <si>
    <t>Panicum/Setaria</t>
  </si>
  <si>
    <t>Secale cereale</t>
  </si>
  <si>
    <t>Rachis 4 internodes</t>
  </si>
  <si>
    <t>Rachis 3 internodes</t>
  </si>
  <si>
    <t>Rachis 1 internodes</t>
  </si>
  <si>
    <t>Setaria italica</t>
  </si>
  <si>
    <t>Palea</t>
  </si>
  <si>
    <t>Garden</t>
  </si>
  <si>
    <t>Brassica rapa</t>
  </si>
  <si>
    <t>Testa</t>
  </si>
  <si>
    <t>Cucumis melo</t>
  </si>
  <si>
    <t>Seed fragment</t>
  </si>
  <si>
    <t>Spinacia oleracea</t>
  </si>
  <si>
    <t>Fruit</t>
  </si>
  <si>
    <t>Fruits</t>
  </si>
  <si>
    <t>Castanea sativa</t>
  </si>
  <si>
    <t>Pericarp fragment</t>
  </si>
  <si>
    <t>Ficus carica</t>
  </si>
  <si>
    <t>Infructescence</t>
  </si>
  <si>
    <t>Juglans regia</t>
  </si>
  <si>
    <t>Endocarp fragment</t>
  </si>
  <si>
    <t>Malus domestica</t>
  </si>
  <si>
    <t>Mespilus germanica</t>
  </si>
  <si>
    <t>Endocarp</t>
  </si>
  <si>
    <t>Prunus avium</t>
  </si>
  <si>
    <t>Prunus domestica</t>
  </si>
  <si>
    <t>Prunus persica</t>
  </si>
  <si>
    <t>Prunus sp.</t>
  </si>
  <si>
    <t>Vitis vinifera</t>
  </si>
  <si>
    <t>Ruderals/Weeds/Wild</t>
  </si>
  <si>
    <t>Atriplex/Chenopodium</t>
  </si>
  <si>
    <t>Carex sp.</t>
  </si>
  <si>
    <t>Achene</t>
  </si>
  <si>
    <t>Centaurium pulchellum</t>
  </si>
  <si>
    <t>Flower</t>
  </si>
  <si>
    <t>Cerastium sp.</t>
  </si>
  <si>
    <t>Chenopodium album</t>
  </si>
  <si>
    <t>Chenopodium glaucum</t>
  </si>
  <si>
    <t>Glebionis segetum</t>
  </si>
  <si>
    <t>Lolium perenne/rigidum</t>
  </si>
  <si>
    <t>Juncus sp.</t>
  </si>
  <si>
    <t>Medicago sp</t>
  </si>
  <si>
    <t>Ornithopus sp</t>
  </si>
  <si>
    <t>Pinus sp</t>
  </si>
  <si>
    <t>Polygonum lapathifolium</t>
  </si>
  <si>
    <t>Polygonum persicaria</t>
  </si>
  <si>
    <t>Polygonum sp.</t>
  </si>
  <si>
    <t>Portulaca oleracea</t>
  </si>
  <si>
    <t>Cf Pteridium aquilinum</t>
  </si>
  <si>
    <t>Leaf</t>
  </si>
  <si>
    <t>Stem</t>
  </si>
  <si>
    <t>Raphanus raphanistrum</t>
  </si>
  <si>
    <r>
      <rPr>
        <sz val="8"/>
        <color indexed="8"/>
        <rFont val="Helvetica"/>
        <family val="2"/>
      </rPr>
      <t>Rubus fruticosus</t>
    </r>
  </si>
  <si>
    <t>Spine</t>
  </si>
  <si>
    <t>Rumex sp</t>
  </si>
  <si>
    <t>Sambucus nigra</t>
  </si>
  <si>
    <t>Silene gallica</t>
  </si>
  <si>
    <t>Solanum sp</t>
  </si>
  <si>
    <t>Solanum nigrum</t>
  </si>
  <si>
    <t>Stellaria media</t>
  </si>
  <si>
    <t>Trifolium sp</t>
  </si>
  <si>
    <t xml:space="preserve">Ulex sp. </t>
  </si>
  <si>
    <t>Urtica sp</t>
  </si>
  <si>
    <t>Urtica urens</t>
  </si>
  <si>
    <t>Verbena officinalis</t>
  </si>
  <si>
    <t>Amaranthaceae</t>
  </si>
  <si>
    <t>Fabaceae</t>
  </si>
  <si>
    <t>Caryophillaceae</t>
  </si>
  <si>
    <t>Poaceae</t>
  </si>
  <si>
    <t>Stem fragment</t>
  </si>
  <si>
    <t>Polygonaceae</t>
  </si>
  <si>
    <t>Undetermined</t>
  </si>
  <si>
    <t>Undeterminable</t>
  </si>
  <si>
    <t>Total por sample</t>
  </si>
  <si>
    <t>Total per site</t>
  </si>
  <si>
    <t>Table 1 Cash Crops</t>
  </si>
  <si>
    <t>Table 1 Cash Crops - Tabla 1</t>
  </si>
  <si>
    <t>Triticum aestivum/durum*</t>
  </si>
  <si>
    <t>Table S1-Waterlogged remains</t>
  </si>
  <si>
    <t xml:space="preserve">Table S1-Waterlogged remains - </t>
  </si>
  <si>
    <t>Table S2-Charred remains</t>
  </si>
  <si>
    <t>Table S2-Charred remains - Tabl</t>
  </si>
  <si>
    <t>E-66C</t>
  </si>
  <si>
    <t>Palea/upper lemma still attached</t>
  </si>
  <si>
    <t>Scientific Name</t>
  </si>
  <si>
    <t>Plant Part</t>
  </si>
  <si>
    <t>Silicua</t>
  </si>
  <si>
    <t>Silicua fragment</t>
  </si>
  <si>
    <t>Lomento fragment</t>
  </si>
  <si>
    <t>Fruit fragment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</si>
</sst>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color indexed="8"/>
      <name val="Helvetica"/>
    </font>
    <font>
      <sz val="12"/>
      <color indexed="8"/>
      <name val="Helvetica"/>
      <family val="2"/>
    </font>
    <font>
      <sz val="14"/>
      <color indexed="8"/>
      <name val="Helvetica"/>
      <family val="2"/>
    </font>
    <font>
      <u/>
      <sz val="12"/>
      <color indexed="11"/>
      <name val="Helvetica"/>
      <family val="2"/>
    </font>
    <font>
      <b/>
      <sz val="8"/>
      <color indexed="8"/>
      <name val="Helvetica"/>
      <family val="2"/>
    </font>
    <font>
      <b/>
      <sz val="10"/>
      <color indexed="8"/>
      <name val="Helvetica"/>
      <family val="2"/>
    </font>
    <font>
      <sz val="8"/>
      <color indexed="8"/>
      <name val="Helvetica"/>
      <family val="2"/>
    </font>
    <font>
      <i/>
      <sz val="8"/>
      <color indexed="8"/>
      <name val="Helvetica"/>
      <family val="2"/>
    </font>
    <font>
      <b/>
      <i/>
      <sz val="10"/>
      <color indexed="8"/>
      <name val="Helvetica"/>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s>
  <borders count="10">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7"/>
      </bottom>
      <diagonal/>
    </border>
    <border>
      <left style="thin">
        <color indexed="13"/>
      </left>
      <right style="thin">
        <color indexed="13"/>
      </right>
      <top style="thin">
        <color indexed="17"/>
      </top>
      <bottom style="thin">
        <color indexed="13"/>
      </bottom>
      <diagonal/>
    </border>
    <border>
      <left style="thin">
        <color indexed="13"/>
      </left>
      <right style="thin">
        <color indexed="17"/>
      </right>
      <top style="thin">
        <color indexed="17"/>
      </top>
      <bottom style="thin">
        <color indexed="13"/>
      </bottom>
      <diagonal/>
    </border>
    <border>
      <left style="thin">
        <color indexed="17"/>
      </left>
      <right style="thin">
        <color indexed="13"/>
      </right>
      <top style="thin">
        <color indexed="17"/>
      </top>
      <bottom style="thin">
        <color indexed="13"/>
      </bottom>
      <diagonal/>
    </border>
    <border>
      <left style="thin">
        <color indexed="13"/>
      </left>
      <right style="thin">
        <color indexed="17"/>
      </right>
      <top style="thin">
        <color indexed="13"/>
      </top>
      <bottom style="thin">
        <color indexed="13"/>
      </bottom>
      <diagonal/>
    </border>
    <border>
      <left style="thin">
        <color indexed="17"/>
      </left>
      <right style="thin">
        <color indexed="13"/>
      </right>
      <top style="thin">
        <color indexed="13"/>
      </top>
      <bottom style="thin">
        <color indexed="13"/>
      </bottom>
      <diagonal/>
    </border>
    <border>
      <left style="thin">
        <color indexed="13"/>
      </left>
      <right style="thin">
        <color indexed="17"/>
      </right>
      <top style="thin">
        <color indexed="13"/>
      </top>
      <bottom style="thin">
        <color indexed="17"/>
      </bottom>
      <diagonal/>
    </border>
    <border>
      <left style="thin">
        <color indexed="17"/>
      </left>
      <right style="thin">
        <color indexed="13"/>
      </right>
      <top style="thin">
        <color indexed="13"/>
      </top>
      <bottom style="thin">
        <color indexed="17"/>
      </bottom>
      <diagonal/>
    </border>
  </borders>
  <cellStyleXfs count="1">
    <xf numFmtId="0" fontId="0" fillId="0" borderId="0" applyNumberFormat="0" applyFill="0" applyBorder="0" applyProtection="0">
      <alignment vertical="top" wrapText="1"/>
    </xf>
  </cellStyleXfs>
  <cellXfs count="65">
    <xf numFmtId="0" fontId="0" fillId="0" borderId="0" xfId="0" applyFont="1" applyAlignment="1">
      <alignment vertical="top" wrapText="1"/>
    </xf>
    <xf numFmtId="0" fontId="2" fillId="0" borderId="0" xfId="0" applyFont="1" applyAlignment="1">
      <alignment horizontal="left" vertical="top" wrapText="1"/>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3" fillId="3" borderId="0" xfId="0" applyFont="1" applyFill="1" applyAlignment="1">
      <alignment horizontal="left" vertical="top" wrapText="1"/>
    </xf>
    <xf numFmtId="49" fontId="4" fillId="4" borderId="1" xfId="0" applyNumberFormat="1" applyFont="1" applyFill="1" applyBorder="1" applyAlignment="1">
      <alignment horizontal="center" vertical="top" wrapText="1"/>
    </xf>
    <xf numFmtId="49" fontId="4" fillId="4" borderId="2" xfId="0" applyNumberFormat="1" applyFont="1" applyFill="1" applyBorder="1" applyAlignment="1">
      <alignment vertical="top" wrapText="1"/>
    </xf>
    <xf numFmtId="49" fontId="4" fillId="4" borderId="2" xfId="0" applyNumberFormat="1" applyFont="1" applyFill="1" applyBorder="1" applyAlignment="1">
      <alignment horizontal="center" vertical="top" wrapText="1"/>
    </xf>
    <xf numFmtId="0" fontId="4" fillId="4" borderId="2" xfId="0" applyNumberFormat="1" applyFont="1" applyFill="1" applyBorder="1" applyAlignment="1">
      <alignment vertical="top" wrapText="1"/>
    </xf>
    <xf numFmtId="49" fontId="7" fillId="7" borderId="3" xfId="0" applyNumberFormat="1" applyFont="1" applyFill="1" applyBorder="1" applyAlignment="1">
      <alignment vertical="top" wrapText="1"/>
    </xf>
    <xf numFmtId="49" fontId="6" fillId="7" borderId="4" xfId="0" applyNumberFormat="1" applyFont="1" applyFill="1" applyBorder="1" applyAlignment="1">
      <alignment vertical="top" wrapText="1"/>
    </xf>
    <xf numFmtId="0" fontId="6" fillId="0" borderId="5" xfId="0" applyNumberFormat="1" applyFont="1" applyBorder="1" applyAlignment="1">
      <alignment vertical="top" wrapText="1"/>
    </xf>
    <xf numFmtId="0" fontId="6" fillId="0" borderId="3" xfId="0" applyFont="1" applyBorder="1" applyAlignment="1">
      <alignment vertical="top" wrapText="1"/>
    </xf>
    <xf numFmtId="0" fontId="6" fillId="0" borderId="3" xfId="0" applyNumberFormat="1" applyFont="1" applyBorder="1" applyAlignment="1">
      <alignment vertical="top" wrapText="1"/>
    </xf>
    <xf numFmtId="0" fontId="6" fillId="6" borderId="3" xfId="0" applyNumberFormat="1" applyFont="1" applyFill="1" applyBorder="1" applyAlignment="1">
      <alignment vertical="top" wrapText="1"/>
    </xf>
    <xf numFmtId="0" fontId="6" fillId="5" borderId="3" xfId="0" applyFont="1" applyFill="1" applyBorder="1" applyAlignment="1">
      <alignment vertical="top" wrapText="1"/>
    </xf>
    <xf numFmtId="49" fontId="7" fillId="7" borderId="1" xfId="0" applyNumberFormat="1" applyFont="1" applyFill="1" applyBorder="1" applyAlignment="1">
      <alignment vertical="top" wrapText="1"/>
    </xf>
    <xf numFmtId="49" fontId="6" fillId="7" borderId="6" xfId="0" applyNumberFormat="1" applyFont="1" applyFill="1" applyBorder="1" applyAlignment="1">
      <alignment vertical="top" wrapText="1"/>
    </xf>
    <xf numFmtId="0" fontId="6" fillId="0" borderId="7" xfId="0" applyFont="1" applyBorder="1" applyAlignment="1">
      <alignment vertical="top" wrapText="1"/>
    </xf>
    <xf numFmtId="0" fontId="6" fillId="0" borderId="1" xfId="0" applyFont="1" applyBorder="1" applyAlignment="1">
      <alignment vertical="top" wrapText="1"/>
    </xf>
    <xf numFmtId="0" fontId="6" fillId="0" borderId="1" xfId="0" applyNumberFormat="1" applyFont="1" applyBorder="1" applyAlignment="1">
      <alignment vertical="top" wrapText="1"/>
    </xf>
    <xf numFmtId="0" fontId="6" fillId="6" borderId="1" xfId="0" applyNumberFormat="1" applyFont="1" applyFill="1" applyBorder="1" applyAlignment="1">
      <alignment vertical="top" wrapText="1"/>
    </xf>
    <xf numFmtId="0" fontId="6" fillId="5" borderId="1" xfId="0" applyFont="1" applyFill="1" applyBorder="1" applyAlignment="1">
      <alignment vertical="top" wrapText="1"/>
    </xf>
    <xf numFmtId="0" fontId="6" fillId="0" borderId="7" xfId="0" applyNumberFormat="1" applyFont="1" applyBorder="1" applyAlignment="1">
      <alignment vertical="top" wrapText="1"/>
    </xf>
    <xf numFmtId="0" fontId="6" fillId="5" borderId="1" xfId="0" applyNumberFormat="1" applyFont="1" applyFill="1" applyBorder="1" applyAlignment="1">
      <alignment vertical="top" wrapText="1"/>
    </xf>
    <xf numFmtId="49" fontId="6" fillId="7" borderId="1" xfId="0" applyNumberFormat="1" applyFont="1" applyFill="1" applyBorder="1" applyAlignment="1">
      <alignment vertical="top" wrapText="1"/>
    </xf>
    <xf numFmtId="49" fontId="6" fillId="7" borderId="2" xfId="0" applyNumberFormat="1" applyFont="1" applyFill="1" applyBorder="1" applyAlignment="1">
      <alignment vertical="top" wrapText="1"/>
    </xf>
    <xf numFmtId="49" fontId="6" fillId="7" borderId="8" xfId="0" applyNumberFormat="1" applyFont="1" applyFill="1" applyBorder="1" applyAlignment="1">
      <alignment vertical="top" wrapText="1"/>
    </xf>
    <xf numFmtId="0" fontId="6" fillId="0" borderId="9" xfId="0" applyNumberFormat="1" applyFont="1" applyBorder="1" applyAlignment="1">
      <alignment vertical="top" wrapText="1"/>
    </xf>
    <xf numFmtId="0" fontId="6" fillId="0" borderId="2" xfId="0" applyFont="1" applyBorder="1" applyAlignment="1">
      <alignment vertical="top" wrapText="1"/>
    </xf>
    <xf numFmtId="0" fontId="6" fillId="6" borderId="2" xfId="0" applyNumberFormat="1" applyFont="1" applyFill="1" applyBorder="1" applyAlignment="1">
      <alignment vertical="top" wrapText="1"/>
    </xf>
    <xf numFmtId="0" fontId="6" fillId="5" borderId="2" xfId="0" applyFont="1" applyFill="1" applyBorder="1" applyAlignment="1">
      <alignment vertical="top" wrapText="1"/>
    </xf>
    <xf numFmtId="0" fontId="4" fillId="0" borderId="3" xfId="0" applyNumberFormat="1" applyFont="1" applyBorder="1" applyAlignment="1">
      <alignment vertical="top" wrapText="1"/>
    </xf>
    <xf numFmtId="0" fontId="4" fillId="6" borderId="3" xfId="0" applyNumberFormat="1" applyFont="1" applyFill="1" applyBorder="1" applyAlignment="1">
      <alignment vertical="top" wrapText="1"/>
    </xf>
    <xf numFmtId="0" fontId="5" fillId="0" borderId="1" xfId="0" applyFont="1" applyBorder="1" applyAlignment="1">
      <alignment vertical="top" wrapText="1"/>
    </xf>
    <xf numFmtId="0" fontId="4" fillId="0" borderId="1" xfId="0" applyNumberFormat="1" applyFont="1" applyBorder="1" applyAlignment="1">
      <alignment vertical="top" wrapText="1"/>
    </xf>
    <xf numFmtId="0" fontId="4" fillId="6" borderId="1" xfId="0" applyFont="1" applyFill="1" applyBorder="1" applyAlignment="1">
      <alignment vertical="top" wrapText="1"/>
    </xf>
    <xf numFmtId="0" fontId="4" fillId="0" borderId="1" xfId="0" applyFont="1" applyBorder="1" applyAlignment="1">
      <alignment vertical="top" wrapText="1"/>
    </xf>
    <xf numFmtId="0" fontId="4" fillId="4" borderId="2" xfId="0" applyNumberFormat="1" applyFont="1" applyFill="1" applyBorder="1" applyAlignment="1">
      <alignment horizontal="center"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0" fontId="6" fillId="5" borderId="5" xfId="0" applyNumberFormat="1" applyFont="1" applyFill="1" applyBorder="1" applyAlignment="1">
      <alignment vertical="top" wrapText="1"/>
    </xf>
    <xf numFmtId="0" fontId="6" fillId="5" borderId="7" xfId="0" applyFont="1" applyFill="1" applyBorder="1" applyAlignment="1">
      <alignment vertical="top" wrapText="1"/>
    </xf>
    <xf numFmtId="0" fontId="6" fillId="5" borderId="9" xfId="0" applyFont="1" applyFill="1" applyBorder="1" applyAlignment="1">
      <alignment vertical="top" wrapText="1"/>
    </xf>
    <xf numFmtId="0" fontId="6" fillId="5" borderId="2" xfId="0" applyNumberFormat="1" applyFont="1" applyFill="1" applyBorder="1" applyAlignment="1">
      <alignment vertical="top" wrapText="1"/>
    </xf>
    <xf numFmtId="0" fontId="1" fillId="0" borderId="0" xfId="0" applyFont="1" applyAlignment="1">
      <alignment horizontal="left" vertical="top" wrapText="1"/>
    </xf>
    <xf numFmtId="0" fontId="0" fillId="0" borderId="0" xfId="0" applyFont="1" applyAlignment="1">
      <alignment vertical="top" wrapText="1"/>
    </xf>
    <xf numFmtId="49" fontId="7" fillId="7" borderId="1" xfId="0" applyNumberFormat="1" applyFont="1" applyFill="1" applyBorder="1" applyAlignment="1">
      <alignment vertical="top" wrapText="1"/>
    </xf>
    <xf numFmtId="0" fontId="5" fillId="7" borderId="1" xfId="0" applyFont="1" applyFill="1" applyBorder="1" applyAlignment="1">
      <alignment vertical="top" wrapText="1"/>
    </xf>
    <xf numFmtId="49" fontId="6" fillId="7" borderId="1" xfId="0" applyNumberFormat="1" applyFont="1" applyFill="1" applyBorder="1" applyAlignment="1">
      <alignment vertical="top" wrapText="1"/>
    </xf>
    <xf numFmtId="0" fontId="4" fillId="4" borderId="2" xfId="0" applyNumberFormat="1" applyFont="1" applyFill="1" applyBorder="1" applyAlignment="1">
      <alignment horizontal="center" vertical="top" wrapText="1"/>
    </xf>
    <xf numFmtId="49" fontId="4" fillId="4" borderId="1" xfId="0" applyNumberFormat="1" applyFont="1" applyFill="1" applyBorder="1" applyAlignment="1">
      <alignment horizontal="center" vertical="top" wrapText="1"/>
    </xf>
    <xf numFmtId="0" fontId="5" fillId="4" borderId="1" xfId="0" applyFont="1" applyFill="1" applyBorder="1" applyAlignment="1">
      <alignment vertical="top" wrapText="1"/>
    </xf>
    <xf numFmtId="49" fontId="4" fillId="6" borderId="1" xfId="0" applyNumberFormat="1" applyFont="1" applyFill="1" applyBorder="1" applyAlignment="1">
      <alignment vertical="top" wrapText="1"/>
    </xf>
    <xf numFmtId="0" fontId="4" fillId="6" borderId="2" xfId="0" applyFont="1" applyFill="1" applyBorder="1" applyAlignment="1">
      <alignment vertical="top" wrapText="1"/>
    </xf>
    <xf numFmtId="0" fontId="4" fillId="0" borderId="1" xfId="0" applyNumberFormat="1" applyFont="1" applyBorder="1" applyAlignment="1">
      <alignment vertical="top" wrapText="1"/>
    </xf>
    <xf numFmtId="0" fontId="5" fillId="0" borderId="1" xfId="0" applyFont="1" applyBorder="1" applyAlignment="1">
      <alignment vertical="top" wrapText="1"/>
    </xf>
    <xf numFmtId="49" fontId="4" fillId="4" borderId="1" xfId="0" applyNumberFormat="1" applyFont="1" applyFill="1" applyBorder="1" applyAlignment="1">
      <alignment vertical="top" wrapText="1"/>
    </xf>
    <xf numFmtId="49" fontId="5" fillId="0" borderId="3" xfId="0" applyNumberFormat="1" applyFont="1" applyBorder="1" applyAlignment="1">
      <alignment vertical="top" wrapText="1"/>
    </xf>
    <xf numFmtId="0" fontId="5" fillId="0" borderId="3" xfId="0" applyFont="1" applyBorder="1" applyAlignment="1">
      <alignment vertical="top" wrapText="1"/>
    </xf>
    <xf numFmtId="49" fontId="5" fillId="0" borderId="1" xfId="0" applyNumberFormat="1" applyFont="1" applyBorder="1" applyAlignment="1">
      <alignment vertical="top" wrapText="1"/>
    </xf>
    <xf numFmtId="0" fontId="5" fillId="7" borderId="2" xfId="0" applyFont="1" applyFill="1" applyBorder="1" applyAlignment="1">
      <alignment vertical="top" wrapText="1"/>
    </xf>
    <xf numFmtId="49" fontId="6" fillId="7" borderId="3" xfId="0" applyNumberFormat="1" applyFont="1" applyFill="1" applyBorder="1" applyAlignment="1">
      <alignment vertical="top" wrapText="1"/>
    </xf>
    <xf numFmtId="0" fontId="5" fillId="4" borderId="2" xfId="0" applyFont="1" applyFill="1" applyBorder="1" applyAlignment="1">
      <alignment vertical="top" wrapText="1"/>
    </xf>
    <xf numFmtId="49" fontId="6" fillId="7" borderId="2" xfId="0" applyNumberFormat="1" applyFont="1" applyFill="1" applyBorder="1" applyAlignment="1">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BDC0BF"/>
      <rgbColor rgb="FFA5A5A5"/>
      <rgbColor rgb="FFFEFEFE"/>
      <rgbColor rgb="FFBFBFBF"/>
      <rgbColor rgb="FFFFE061"/>
      <rgbColor rgb="FF3F3F3F"/>
      <rgbColor rgb="FFDBDBDB"/>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6"/>
  <sheetViews>
    <sheetView showGridLines="0" workbookViewId="0"/>
  </sheetViews>
  <sheetFormatPr baseColWidth="10" defaultColWidth="10" defaultRowHeight="13" customHeight="1"/>
  <cols>
    <col min="1" max="1" width="2" customWidth="1"/>
    <col min="2" max="4" width="33.6640625" customWidth="1"/>
  </cols>
  <sheetData>
    <row r="3" spans="2:4" ht="0" hidden="1" customHeight="1">
      <c r="B3" s="45" t="s">
        <v>0</v>
      </c>
      <c r="C3" s="46"/>
      <c r="D3" s="46"/>
    </row>
    <row r="7" spans="2:4" ht="19">
      <c r="B7" s="1" t="s">
        <v>1</v>
      </c>
      <c r="C7" s="1" t="s">
        <v>2</v>
      </c>
      <c r="D7" s="1" t="s">
        <v>3</v>
      </c>
    </row>
    <row r="9" spans="2:4" ht="17">
      <c r="B9" s="2" t="s">
        <v>4</v>
      </c>
      <c r="C9" s="2"/>
      <c r="D9" s="2"/>
    </row>
    <row r="10" spans="2:4" ht="17">
      <c r="B10" s="3"/>
      <c r="C10" s="3" t="s">
        <v>5</v>
      </c>
      <c r="D10" s="4" t="s">
        <v>6</v>
      </c>
    </row>
    <row r="11" spans="2:4" ht="17">
      <c r="B11" s="2" t="s">
        <v>102</v>
      </c>
      <c r="C11" s="2"/>
      <c r="D11" s="2"/>
    </row>
    <row r="12" spans="2:4" ht="17">
      <c r="B12" s="3"/>
      <c r="C12" s="3" t="s">
        <v>5</v>
      </c>
      <c r="D12" s="4" t="s">
        <v>103</v>
      </c>
    </row>
    <row r="13" spans="2:4" ht="17">
      <c r="B13" s="2" t="s">
        <v>105</v>
      </c>
      <c r="C13" s="2"/>
      <c r="D13" s="2"/>
    </row>
    <row r="14" spans="2:4" ht="17">
      <c r="B14" s="3"/>
      <c r="C14" s="3" t="s">
        <v>5</v>
      </c>
      <c r="D14" s="4" t="s">
        <v>106</v>
      </c>
    </row>
    <row r="15" spans="2:4" ht="17">
      <c r="B15" s="2" t="s">
        <v>107</v>
      </c>
      <c r="C15" s="2"/>
      <c r="D15" s="2"/>
    </row>
    <row r="16" spans="2:4" ht="17">
      <c r="B16" s="3"/>
      <c r="C16" s="3" t="s">
        <v>5</v>
      </c>
      <c r="D16" s="4" t="s">
        <v>108</v>
      </c>
    </row>
  </sheetData>
  <mergeCells count="1">
    <mergeCell ref="B3:D3"/>
  </mergeCells>
  <hyperlinks>
    <hyperlink ref="D10" location="'Cash crops-TOTAL - Tabla 1'!R1C1" display="Cash crops-TOTAL - Tabla 1" xr:uid="{00000000-0004-0000-0000-000000000000}"/>
    <hyperlink ref="D12" location="'Table 1 Cash Crops - Tabla 1'!R1C1" display="Table 1 Cash Crops - Tabla 1" xr:uid="{00000000-0004-0000-0000-000001000000}"/>
    <hyperlink ref="D14" location="'Table S1-Waterlogged remains - '!R1C1" display="Table S1-Waterlogged remains - " xr:uid="{00000000-0004-0000-0000-000002000000}"/>
    <hyperlink ref="D16" location="'Table S2-Charred remains - Tabl'!R1C1" display="Table S2-Charred remains - Tabl"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9"/>
  <sheetViews>
    <sheetView showGridLines="0" tabSelected="1" workbookViewId="0">
      <pane xSplit="3" ySplit="3" topLeftCell="D4" activePane="bottomRight" state="frozen"/>
      <selection pane="topRight"/>
      <selection pane="bottomLeft"/>
      <selection pane="bottomRight" activeCell="C3" sqref="B3:C3"/>
    </sheetView>
  </sheetViews>
  <sheetFormatPr baseColWidth="10" defaultColWidth="16.33203125" defaultRowHeight="18" customHeight="1"/>
  <cols>
    <col min="1" max="1" width="11" style="39" customWidth="1"/>
    <col min="2" max="2" width="16.83203125" style="39" customWidth="1"/>
    <col min="3" max="3" width="13.83203125" style="39" customWidth="1"/>
    <col min="4" max="4" width="7.33203125" style="39" customWidth="1"/>
    <col min="5" max="5" width="8.5" style="39" customWidth="1"/>
    <col min="6" max="6" width="6" style="39" customWidth="1"/>
    <col min="7" max="7" width="5.83203125" style="39" customWidth="1"/>
    <col min="8" max="13" width="4.6640625" style="39" customWidth="1"/>
    <col min="14" max="14" width="6.6640625" style="39" customWidth="1"/>
    <col min="15" max="15" width="16.33203125" style="39" customWidth="1"/>
    <col min="16" max="16384" width="16.33203125" style="39"/>
  </cols>
  <sheetData>
    <row r="1" spans="1:14" ht="18.25" customHeight="1">
      <c r="A1" s="57" t="s">
        <v>7</v>
      </c>
      <c r="B1" s="52"/>
      <c r="C1" s="52"/>
      <c r="D1" s="51" t="s">
        <v>8</v>
      </c>
      <c r="E1" s="52"/>
      <c r="F1" s="52"/>
      <c r="G1" s="52"/>
      <c r="H1" s="52"/>
      <c r="I1" s="52"/>
      <c r="J1" s="52"/>
      <c r="K1" s="52"/>
      <c r="L1" s="52"/>
      <c r="M1" s="52"/>
      <c r="N1" s="52"/>
    </row>
    <row r="2" spans="1:14" ht="38.25" customHeight="1">
      <c r="A2" s="52"/>
      <c r="B2" s="52"/>
      <c r="C2" s="52"/>
      <c r="D2" s="5" t="s">
        <v>10</v>
      </c>
      <c r="E2" s="5" t="s">
        <v>11</v>
      </c>
      <c r="F2" s="51" t="s">
        <v>12</v>
      </c>
      <c r="G2" s="52"/>
      <c r="H2" s="51" t="s">
        <v>13</v>
      </c>
      <c r="I2" s="52"/>
      <c r="J2" s="52"/>
      <c r="K2" s="52"/>
      <c r="L2" s="52"/>
      <c r="M2" s="52"/>
      <c r="N2" s="53" t="s">
        <v>14</v>
      </c>
    </row>
    <row r="3" spans="1:14" ht="18.5" customHeight="1">
      <c r="A3" s="6" t="s">
        <v>15</v>
      </c>
      <c r="B3" s="6" t="s">
        <v>111</v>
      </c>
      <c r="C3" s="6" t="s">
        <v>112</v>
      </c>
      <c r="D3" s="7" t="s">
        <v>16</v>
      </c>
      <c r="E3" s="7" t="s">
        <v>17</v>
      </c>
      <c r="F3" s="7" t="s">
        <v>18</v>
      </c>
      <c r="G3" s="7" t="s">
        <v>19</v>
      </c>
      <c r="H3" s="7" t="s">
        <v>20</v>
      </c>
      <c r="I3" s="38">
        <v>1216</v>
      </c>
      <c r="J3" s="38">
        <v>1218</v>
      </c>
      <c r="K3" s="38">
        <v>1219</v>
      </c>
      <c r="L3" s="38">
        <v>1220</v>
      </c>
      <c r="M3" s="50">
        <v>1221</v>
      </c>
      <c r="N3" s="54"/>
    </row>
    <row r="4" spans="1:14" ht="18.5" customHeight="1">
      <c r="A4" s="62" t="s">
        <v>21</v>
      </c>
      <c r="B4" s="9" t="s">
        <v>22</v>
      </c>
      <c r="C4" s="10" t="s">
        <v>23</v>
      </c>
      <c r="D4" s="11">
        <v>1</v>
      </c>
      <c r="E4" s="12"/>
      <c r="F4" s="12"/>
      <c r="G4" s="13">
        <v>1</v>
      </c>
      <c r="H4" s="12"/>
      <c r="I4" s="12"/>
      <c r="J4" s="12"/>
      <c r="K4" s="12"/>
      <c r="L4" s="12"/>
      <c r="M4" s="12"/>
      <c r="N4" s="14">
        <f t="shared" ref="N4:N35" si="0">SUM(D4:M4)</f>
        <v>2</v>
      </c>
    </row>
    <row r="5" spans="1:14" ht="18.25" customHeight="1">
      <c r="A5" s="48"/>
      <c r="B5" s="47" t="s">
        <v>24</v>
      </c>
      <c r="C5" s="17" t="s">
        <v>23</v>
      </c>
      <c r="D5" s="18"/>
      <c r="E5" s="19"/>
      <c r="F5" s="20">
        <v>1</v>
      </c>
      <c r="G5" s="19"/>
      <c r="H5" s="19"/>
      <c r="I5" s="19"/>
      <c r="J5" s="20">
        <v>1</v>
      </c>
      <c r="K5" s="19"/>
      <c r="L5" s="19"/>
      <c r="M5" s="19"/>
      <c r="N5" s="21">
        <f t="shared" si="0"/>
        <v>2</v>
      </c>
    </row>
    <row r="6" spans="1:14" ht="18.25" customHeight="1">
      <c r="A6" s="48"/>
      <c r="B6" s="48"/>
      <c r="C6" s="17" t="s">
        <v>25</v>
      </c>
      <c r="D6" s="18"/>
      <c r="E6" s="19"/>
      <c r="F6" s="20">
        <v>509</v>
      </c>
      <c r="G6" s="20">
        <v>91</v>
      </c>
      <c r="H6" s="20">
        <v>4</v>
      </c>
      <c r="I6" s="20">
        <v>2</v>
      </c>
      <c r="J6" s="20">
        <v>1</v>
      </c>
      <c r="K6" s="20">
        <v>2</v>
      </c>
      <c r="L6" s="20">
        <v>2</v>
      </c>
      <c r="M6" s="19"/>
      <c r="N6" s="21">
        <f t="shared" si="0"/>
        <v>611</v>
      </c>
    </row>
    <row r="7" spans="1:14" ht="28.25" customHeight="1">
      <c r="A7" s="48"/>
      <c r="B7" s="48"/>
      <c r="C7" s="17" t="s">
        <v>110</v>
      </c>
      <c r="D7" s="23">
        <v>24</v>
      </c>
      <c r="E7" s="20">
        <v>32</v>
      </c>
      <c r="F7" s="20">
        <v>155</v>
      </c>
      <c r="G7" s="20">
        <v>25</v>
      </c>
      <c r="H7" s="20">
        <v>2</v>
      </c>
      <c r="I7" s="19"/>
      <c r="J7" s="20">
        <v>2</v>
      </c>
      <c r="K7" s="20">
        <v>2</v>
      </c>
      <c r="L7" s="19"/>
      <c r="M7" s="19"/>
      <c r="N7" s="21">
        <f t="shared" si="0"/>
        <v>242</v>
      </c>
    </row>
    <row r="8" spans="1:14" ht="28.25" customHeight="1">
      <c r="A8" s="48"/>
      <c r="B8" s="48"/>
      <c r="C8" s="17" t="s">
        <v>26</v>
      </c>
      <c r="D8" s="18"/>
      <c r="E8" s="20">
        <v>1743744</v>
      </c>
      <c r="F8" s="19"/>
      <c r="G8" s="19"/>
      <c r="H8" s="19"/>
      <c r="I8" s="19"/>
      <c r="J8" s="19"/>
      <c r="K8" s="19"/>
      <c r="L8" s="19"/>
      <c r="M8" s="19"/>
      <c r="N8" s="21">
        <f t="shared" si="0"/>
        <v>1743744</v>
      </c>
    </row>
    <row r="9" spans="1:14" ht="28.25" customHeight="1">
      <c r="A9" s="48"/>
      <c r="B9" s="16" t="s">
        <v>27</v>
      </c>
      <c r="C9" s="17" t="s">
        <v>26</v>
      </c>
      <c r="D9" s="23">
        <v>262240</v>
      </c>
      <c r="E9" s="19"/>
      <c r="F9" s="20">
        <v>18046</v>
      </c>
      <c r="G9" s="19"/>
      <c r="H9" s="19"/>
      <c r="I9" s="19"/>
      <c r="J9" s="19"/>
      <c r="K9" s="19"/>
      <c r="L9" s="19"/>
      <c r="M9" s="19"/>
      <c r="N9" s="21">
        <f t="shared" si="0"/>
        <v>280286</v>
      </c>
    </row>
    <row r="10" spans="1:14" ht="18.25" customHeight="1">
      <c r="A10" s="48"/>
      <c r="B10" s="47" t="s">
        <v>28</v>
      </c>
      <c r="C10" s="17" t="s">
        <v>29</v>
      </c>
      <c r="D10" s="18"/>
      <c r="E10" s="19"/>
      <c r="F10" s="20">
        <v>1</v>
      </c>
      <c r="G10" s="19"/>
      <c r="H10" s="19"/>
      <c r="I10" s="19"/>
      <c r="J10" s="19"/>
      <c r="K10" s="19"/>
      <c r="L10" s="19"/>
      <c r="M10" s="19"/>
      <c r="N10" s="21">
        <f t="shared" si="0"/>
        <v>1</v>
      </c>
    </row>
    <row r="11" spans="1:14" ht="18.25" customHeight="1">
      <c r="A11" s="48"/>
      <c r="B11" s="48"/>
      <c r="C11" s="17" t="s">
        <v>30</v>
      </c>
      <c r="D11" s="18"/>
      <c r="E11" s="19"/>
      <c r="F11" s="20">
        <v>2</v>
      </c>
      <c r="G11" s="19"/>
      <c r="H11" s="19"/>
      <c r="I11" s="19"/>
      <c r="J11" s="19"/>
      <c r="K11" s="19"/>
      <c r="L11" s="19"/>
      <c r="M11" s="19"/>
      <c r="N11" s="21">
        <f t="shared" si="0"/>
        <v>2</v>
      </c>
    </row>
    <row r="12" spans="1:14" ht="18.25" customHeight="1">
      <c r="A12" s="48"/>
      <c r="B12" s="48"/>
      <c r="C12" s="17" t="s">
        <v>31</v>
      </c>
      <c r="D12" s="18"/>
      <c r="E12" s="19"/>
      <c r="F12" s="20">
        <v>1</v>
      </c>
      <c r="G12" s="19"/>
      <c r="H12" s="19"/>
      <c r="I12" s="19"/>
      <c r="J12" s="19"/>
      <c r="K12" s="19"/>
      <c r="L12" s="19"/>
      <c r="M12" s="19"/>
      <c r="N12" s="21">
        <f t="shared" si="0"/>
        <v>1</v>
      </c>
    </row>
    <row r="13" spans="1:14" ht="18.25" customHeight="1">
      <c r="A13" s="48"/>
      <c r="B13" s="16" t="s">
        <v>32</v>
      </c>
      <c r="C13" s="17" t="s">
        <v>33</v>
      </c>
      <c r="D13" s="23">
        <v>2</v>
      </c>
      <c r="E13" s="19"/>
      <c r="F13" s="19"/>
      <c r="G13" s="19"/>
      <c r="H13" s="19"/>
      <c r="I13" s="19"/>
      <c r="J13" s="19"/>
      <c r="K13" s="19"/>
      <c r="L13" s="19"/>
      <c r="M13" s="19"/>
      <c r="N13" s="21">
        <f t="shared" si="0"/>
        <v>2</v>
      </c>
    </row>
    <row r="14" spans="1:14" ht="18.25" customHeight="1">
      <c r="A14" s="49" t="s">
        <v>34</v>
      </c>
      <c r="B14" s="16" t="s">
        <v>35</v>
      </c>
      <c r="C14" s="17" t="s">
        <v>36</v>
      </c>
      <c r="D14" s="18"/>
      <c r="E14" s="19"/>
      <c r="F14" s="19"/>
      <c r="G14" s="20">
        <v>1799</v>
      </c>
      <c r="H14" s="19"/>
      <c r="I14" s="19"/>
      <c r="J14" s="19"/>
      <c r="K14" s="19"/>
      <c r="L14" s="19"/>
      <c r="M14" s="19"/>
      <c r="N14" s="21">
        <f t="shared" si="0"/>
        <v>1799</v>
      </c>
    </row>
    <row r="15" spans="1:14" ht="18.25" customHeight="1">
      <c r="A15" s="48"/>
      <c r="B15" s="47" t="s">
        <v>37</v>
      </c>
      <c r="C15" s="17" t="s">
        <v>23</v>
      </c>
      <c r="D15" s="23">
        <v>3</v>
      </c>
      <c r="E15" s="20">
        <v>6</v>
      </c>
      <c r="F15" s="19"/>
      <c r="G15" s="19"/>
      <c r="H15" s="19"/>
      <c r="I15" s="19"/>
      <c r="J15" s="20">
        <v>1</v>
      </c>
      <c r="K15" s="19"/>
      <c r="L15" s="19"/>
      <c r="M15" s="19"/>
      <c r="N15" s="21">
        <f t="shared" si="0"/>
        <v>10</v>
      </c>
    </row>
    <row r="16" spans="1:14" ht="18.25" customHeight="1">
      <c r="A16" s="48"/>
      <c r="B16" s="48"/>
      <c r="C16" s="17" t="s">
        <v>38</v>
      </c>
      <c r="D16" s="18"/>
      <c r="E16" s="19"/>
      <c r="F16" s="19"/>
      <c r="G16" s="19"/>
      <c r="H16" s="20">
        <v>1</v>
      </c>
      <c r="I16" s="19"/>
      <c r="J16" s="19"/>
      <c r="K16" s="19"/>
      <c r="L16" s="19"/>
      <c r="M16" s="19"/>
      <c r="N16" s="21">
        <f t="shared" si="0"/>
        <v>1</v>
      </c>
    </row>
    <row r="17" spans="1:14" ht="18.25" customHeight="1">
      <c r="A17" s="48"/>
      <c r="B17" s="16" t="s">
        <v>39</v>
      </c>
      <c r="C17" s="17" t="s">
        <v>40</v>
      </c>
      <c r="D17" s="18"/>
      <c r="E17" s="19"/>
      <c r="F17" s="20">
        <v>1</v>
      </c>
      <c r="G17" s="19"/>
      <c r="H17" s="19"/>
      <c r="I17" s="19"/>
      <c r="J17" s="19"/>
      <c r="K17" s="19"/>
      <c r="L17" s="19"/>
      <c r="M17" s="19"/>
      <c r="N17" s="21">
        <f t="shared" si="0"/>
        <v>1</v>
      </c>
    </row>
    <row r="18" spans="1:14" ht="18.25" customHeight="1">
      <c r="A18" s="49" t="s">
        <v>41</v>
      </c>
      <c r="B18" s="16" t="s">
        <v>42</v>
      </c>
      <c r="C18" s="17" t="s">
        <v>43</v>
      </c>
      <c r="D18" s="23">
        <v>3</v>
      </c>
      <c r="E18" s="19"/>
      <c r="F18" s="20">
        <v>5</v>
      </c>
      <c r="G18" s="20">
        <v>9</v>
      </c>
      <c r="H18" s="20">
        <v>24</v>
      </c>
      <c r="I18" s="20">
        <v>7</v>
      </c>
      <c r="J18" s="20">
        <v>18</v>
      </c>
      <c r="K18" s="20">
        <v>6</v>
      </c>
      <c r="L18" s="20">
        <v>1</v>
      </c>
      <c r="M18" s="20">
        <v>2</v>
      </c>
      <c r="N18" s="21">
        <f t="shared" si="0"/>
        <v>75</v>
      </c>
    </row>
    <row r="19" spans="1:14" ht="18.25" customHeight="1">
      <c r="A19" s="48"/>
      <c r="B19" s="16" t="s">
        <v>44</v>
      </c>
      <c r="C19" s="17" t="s">
        <v>45</v>
      </c>
      <c r="D19" s="23">
        <v>137</v>
      </c>
      <c r="E19" s="20">
        <v>2724</v>
      </c>
      <c r="F19" s="20">
        <v>54</v>
      </c>
      <c r="G19" s="20">
        <v>13</v>
      </c>
      <c r="H19" s="20">
        <v>93</v>
      </c>
      <c r="I19" s="20">
        <v>157</v>
      </c>
      <c r="J19" s="20">
        <v>327</v>
      </c>
      <c r="K19" s="20">
        <v>283</v>
      </c>
      <c r="L19" s="20">
        <v>66</v>
      </c>
      <c r="M19" s="20">
        <v>32</v>
      </c>
      <c r="N19" s="21">
        <f t="shared" si="0"/>
        <v>3886</v>
      </c>
    </row>
    <row r="20" spans="1:14" ht="18.25" customHeight="1">
      <c r="A20" s="48"/>
      <c r="B20" s="16" t="s">
        <v>46</v>
      </c>
      <c r="C20" s="17" t="s">
        <v>47</v>
      </c>
      <c r="D20" s="18"/>
      <c r="E20" s="19"/>
      <c r="F20" s="19"/>
      <c r="G20" s="19"/>
      <c r="H20" s="20">
        <v>15</v>
      </c>
      <c r="I20" s="20">
        <v>23</v>
      </c>
      <c r="J20" s="20">
        <v>33</v>
      </c>
      <c r="K20" s="20">
        <v>23</v>
      </c>
      <c r="L20" s="20">
        <v>2</v>
      </c>
      <c r="M20" s="19"/>
      <c r="N20" s="21">
        <f t="shared" si="0"/>
        <v>96</v>
      </c>
    </row>
    <row r="21" spans="1:14" ht="18.25" customHeight="1">
      <c r="A21" s="48"/>
      <c r="B21" s="16" t="s">
        <v>48</v>
      </c>
      <c r="C21" s="17" t="s">
        <v>23</v>
      </c>
      <c r="D21" s="23">
        <v>3</v>
      </c>
      <c r="E21" s="20">
        <v>3</v>
      </c>
      <c r="F21" s="19"/>
      <c r="G21" s="19"/>
      <c r="H21" s="19"/>
      <c r="I21" s="19"/>
      <c r="J21" s="19"/>
      <c r="K21" s="19"/>
      <c r="L21" s="19"/>
      <c r="M21" s="19"/>
      <c r="N21" s="21">
        <f t="shared" si="0"/>
        <v>6</v>
      </c>
    </row>
    <row r="22" spans="1:14" ht="18.25" customHeight="1">
      <c r="A22" s="48"/>
      <c r="B22" s="16" t="s">
        <v>49</v>
      </c>
      <c r="C22" s="17" t="s">
        <v>50</v>
      </c>
      <c r="D22" s="18"/>
      <c r="E22" s="20">
        <v>19</v>
      </c>
      <c r="F22" s="19"/>
      <c r="G22" s="19"/>
      <c r="H22" s="19"/>
      <c r="I22" s="19"/>
      <c r="J22" s="19"/>
      <c r="K22" s="19"/>
      <c r="L22" s="19"/>
      <c r="M22" s="19"/>
      <c r="N22" s="21">
        <f t="shared" si="0"/>
        <v>19</v>
      </c>
    </row>
    <row r="23" spans="1:14" ht="18.25" customHeight="1">
      <c r="A23" s="48"/>
      <c r="B23" s="47" t="s">
        <v>51</v>
      </c>
      <c r="C23" s="17" t="s">
        <v>50</v>
      </c>
      <c r="D23" s="23">
        <v>364</v>
      </c>
      <c r="E23" s="20">
        <v>2</v>
      </c>
      <c r="F23" s="19"/>
      <c r="G23" s="19"/>
      <c r="H23" s="20">
        <v>1</v>
      </c>
      <c r="I23" s="19"/>
      <c r="J23" s="19"/>
      <c r="K23" s="19"/>
      <c r="L23" s="19"/>
      <c r="M23" s="19"/>
      <c r="N23" s="21">
        <f t="shared" si="0"/>
        <v>367</v>
      </c>
    </row>
    <row r="24" spans="1:14" ht="18.25" customHeight="1">
      <c r="A24" s="48"/>
      <c r="B24" s="48"/>
      <c r="C24" s="17" t="s">
        <v>47</v>
      </c>
      <c r="D24" s="23">
        <v>28</v>
      </c>
      <c r="E24" s="19"/>
      <c r="F24" s="20">
        <v>1</v>
      </c>
      <c r="G24" s="19"/>
      <c r="H24" s="20">
        <v>1</v>
      </c>
      <c r="I24" s="19"/>
      <c r="J24" s="20">
        <v>6</v>
      </c>
      <c r="K24" s="20">
        <v>2</v>
      </c>
      <c r="L24" s="20">
        <v>1</v>
      </c>
      <c r="M24" s="19"/>
      <c r="N24" s="21">
        <f t="shared" si="0"/>
        <v>39</v>
      </c>
    </row>
    <row r="25" spans="1:14" ht="18.25" customHeight="1">
      <c r="A25" s="48"/>
      <c r="B25" s="16" t="s">
        <v>52</v>
      </c>
      <c r="C25" s="17" t="s">
        <v>47</v>
      </c>
      <c r="D25" s="18"/>
      <c r="E25" s="19"/>
      <c r="F25" s="19"/>
      <c r="G25" s="19"/>
      <c r="H25" s="19"/>
      <c r="I25" s="19"/>
      <c r="J25" s="20">
        <v>1</v>
      </c>
      <c r="K25" s="20">
        <v>1</v>
      </c>
      <c r="L25" s="19"/>
      <c r="M25" s="19"/>
      <c r="N25" s="21">
        <f t="shared" si="0"/>
        <v>2</v>
      </c>
    </row>
    <row r="26" spans="1:14" ht="18.25" customHeight="1">
      <c r="A26" s="48"/>
      <c r="B26" s="16" t="s">
        <v>53</v>
      </c>
      <c r="C26" s="17" t="s">
        <v>47</v>
      </c>
      <c r="D26" s="18"/>
      <c r="E26" s="19"/>
      <c r="F26" s="20">
        <v>6</v>
      </c>
      <c r="G26" s="19"/>
      <c r="H26" s="19"/>
      <c r="I26" s="19"/>
      <c r="J26" s="20">
        <v>3</v>
      </c>
      <c r="K26" s="19"/>
      <c r="L26" s="19"/>
      <c r="M26" s="19"/>
      <c r="N26" s="21">
        <f t="shared" si="0"/>
        <v>9</v>
      </c>
    </row>
    <row r="27" spans="1:14" ht="18.25" customHeight="1">
      <c r="A27" s="48"/>
      <c r="B27" s="16" t="s">
        <v>54</v>
      </c>
      <c r="C27" s="17" t="s">
        <v>47</v>
      </c>
      <c r="D27" s="18"/>
      <c r="E27" s="19"/>
      <c r="F27" s="20">
        <v>3</v>
      </c>
      <c r="G27" s="19"/>
      <c r="H27" s="19"/>
      <c r="I27" s="19"/>
      <c r="J27" s="19"/>
      <c r="K27" s="19"/>
      <c r="L27" s="19"/>
      <c r="M27" s="19"/>
      <c r="N27" s="21">
        <f t="shared" si="0"/>
        <v>3</v>
      </c>
    </row>
    <row r="28" spans="1:14" ht="18.25" customHeight="1">
      <c r="A28" s="48"/>
      <c r="B28" s="47" t="s">
        <v>55</v>
      </c>
      <c r="C28" s="17" t="s">
        <v>23</v>
      </c>
      <c r="D28" s="18"/>
      <c r="E28" s="20">
        <v>6</v>
      </c>
      <c r="F28" s="20">
        <v>17</v>
      </c>
      <c r="G28" s="20">
        <v>8</v>
      </c>
      <c r="H28" s="20">
        <v>13</v>
      </c>
      <c r="I28" s="20">
        <v>13</v>
      </c>
      <c r="J28" s="20">
        <v>8</v>
      </c>
      <c r="K28" s="20">
        <v>5</v>
      </c>
      <c r="L28" s="19"/>
      <c r="M28" s="20">
        <v>1</v>
      </c>
      <c r="N28" s="21">
        <f t="shared" si="0"/>
        <v>71</v>
      </c>
    </row>
    <row r="29" spans="1:14" ht="18.25" customHeight="1">
      <c r="A29" s="48"/>
      <c r="B29" s="48"/>
      <c r="C29" s="17" t="s">
        <v>38</v>
      </c>
      <c r="D29" s="18"/>
      <c r="E29" s="19"/>
      <c r="F29" s="20">
        <v>3</v>
      </c>
      <c r="G29" s="20">
        <v>2</v>
      </c>
      <c r="H29" s="20">
        <v>2</v>
      </c>
      <c r="I29" s="20">
        <v>1</v>
      </c>
      <c r="J29" s="20">
        <v>2</v>
      </c>
      <c r="K29" s="19"/>
      <c r="L29" s="20">
        <v>1</v>
      </c>
      <c r="M29" s="19"/>
      <c r="N29" s="21">
        <f t="shared" si="0"/>
        <v>11</v>
      </c>
    </row>
    <row r="30" spans="1:14" ht="18.25" customHeight="1">
      <c r="A30" s="49" t="s">
        <v>56</v>
      </c>
      <c r="B30" s="25" t="s">
        <v>57</v>
      </c>
      <c r="C30" s="17" t="s">
        <v>23</v>
      </c>
      <c r="D30" s="18"/>
      <c r="E30" s="19"/>
      <c r="F30" s="20">
        <v>1</v>
      </c>
      <c r="G30" s="19"/>
      <c r="H30" s="19"/>
      <c r="I30" s="20">
        <v>2</v>
      </c>
      <c r="J30" s="19"/>
      <c r="K30" s="19"/>
      <c r="L30" s="20">
        <v>1</v>
      </c>
      <c r="M30" s="20">
        <v>1</v>
      </c>
      <c r="N30" s="21">
        <f t="shared" si="0"/>
        <v>5</v>
      </c>
    </row>
    <row r="31" spans="1:14" ht="18.25" customHeight="1">
      <c r="A31" s="48"/>
      <c r="B31" s="25" t="s">
        <v>58</v>
      </c>
      <c r="C31" s="17" t="s">
        <v>59</v>
      </c>
      <c r="D31" s="18"/>
      <c r="E31" s="19"/>
      <c r="F31" s="20">
        <v>1</v>
      </c>
      <c r="G31" s="19"/>
      <c r="H31" s="19"/>
      <c r="I31" s="19"/>
      <c r="J31" s="19"/>
      <c r="K31" s="19"/>
      <c r="L31" s="19"/>
      <c r="M31" s="19"/>
      <c r="N31" s="21">
        <f t="shared" si="0"/>
        <v>1</v>
      </c>
    </row>
    <row r="32" spans="1:14" ht="18.25" customHeight="1">
      <c r="A32" s="48"/>
      <c r="B32" s="25" t="s">
        <v>60</v>
      </c>
      <c r="C32" s="17" t="s">
        <v>61</v>
      </c>
      <c r="D32" s="18"/>
      <c r="E32" s="19"/>
      <c r="F32" s="20">
        <v>1</v>
      </c>
      <c r="G32" s="19"/>
      <c r="H32" s="19"/>
      <c r="I32" s="19"/>
      <c r="J32" s="19"/>
      <c r="K32" s="19"/>
      <c r="L32" s="19"/>
      <c r="M32" s="19"/>
      <c r="N32" s="21">
        <f t="shared" si="0"/>
        <v>1</v>
      </c>
    </row>
    <row r="33" spans="1:14" ht="18.25" customHeight="1">
      <c r="A33" s="48"/>
      <c r="B33" s="25" t="s">
        <v>60</v>
      </c>
      <c r="C33" s="17" t="s">
        <v>23</v>
      </c>
      <c r="D33" s="18"/>
      <c r="E33" s="19"/>
      <c r="F33" s="20">
        <v>7</v>
      </c>
      <c r="G33" s="19"/>
      <c r="H33" s="19"/>
      <c r="I33" s="19"/>
      <c r="J33" s="19"/>
      <c r="K33" s="19"/>
      <c r="L33" s="19"/>
      <c r="M33" s="19"/>
      <c r="N33" s="21">
        <f t="shared" si="0"/>
        <v>7</v>
      </c>
    </row>
    <row r="34" spans="1:14" ht="18.25" customHeight="1">
      <c r="A34" s="48"/>
      <c r="B34" s="25" t="s">
        <v>62</v>
      </c>
      <c r="C34" s="17" t="s">
        <v>23</v>
      </c>
      <c r="D34" s="18"/>
      <c r="E34" s="19"/>
      <c r="F34" s="20">
        <v>1</v>
      </c>
      <c r="G34" s="19"/>
      <c r="H34" s="19"/>
      <c r="I34" s="19"/>
      <c r="J34" s="19"/>
      <c r="K34" s="19"/>
      <c r="L34" s="19"/>
      <c r="M34" s="19"/>
      <c r="N34" s="21">
        <f t="shared" si="0"/>
        <v>1</v>
      </c>
    </row>
    <row r="35" spans="1:14" ht="18.25" customHeight="1">
      <c r="A35" s="48"/>
      <c r="B35" s="25" t="s">
        <v>63</v>
      </c>
      <c r="C35" s="17" t="s">
        <v>23</v>
      </c>
      <c r="D35" s="23">
        <v>2</v>
      </c>
      <c r="E35" s="20">
        <v>38</v>
      </c>
      <c r="F35" s="20">
        <v>4</v>
      </c>
      <c r="G35" s="19"/>
      <c r="H35" s="19"/>
      <c r="I35" s="20">
        <v>2</v>
      </c>
      <c r="J35" s="20">
        <v>5</v>
      </c>
      <c r="K35" s="20">
        <v>2</v>
      </c>
      <c r="L35" s="19"/>
      <c r="M35" s="19"/>
      <c r="N35" s="21">
        <f t="shared" si="0"/>
        <v>53</v>
      </c>
    </row>
    <row r="36" spans="1:14" ht="18.25" customHeight="1">
      <c r="A36" s="48"/>
      <c r="B36" s="25" t="s">
        <v>64</v>
      </c>
      <c r="C36" s="17" t="s">
        <v>23</v>
      </c>
      <c r="D36" s="18"/>
      <c r="E36" s="19"/>
      <c r="F36" s="19"/>
      <c r="G36" s="19"/>
      <c r="H36" s="19"/>
      <c r="I36" s="20">
        <v>1</v>
      </c>
      <c r="J36" s="20">
        <v>2</v>
      </c>
      <c r="K36" s="20">
        <v>1</v>
      </c>
      <c r="L36" s="19"/>
      <c r="M36" s="19"/>
      <c r="N36" s="21">
        <f t="shared" ref="N36:N67" si="1">SUM(D36:M36)</f>
        <v>4</v>
      </c>
    </row>
    <row r="37" spans="1:14" ht="18.25" customHeight="1">
      <c r="A37" s="48"/>
      <c r="B37" s="25" t="s">
        <v>65</v>
      </c>
      <c r="C37" s="17" t="s">
        <v>23</v>
      </c>
      <c r="D37" s="18"/>
      <c r="E37" s="19"/>
      <c r="F37" s="20">
        <v>1</v>
      </c>
      <c r="G37" s="19"/>
      <c r="H37" s="20">
        <v>1</v>
      </c>
      <c r="I37" s="20">
        <v>2</v>
      </c>
      <c r="J37" s="20">
        <v>5</v>
      </c>
      <c r="K37" s="20">
        <v>3</v>
      </c>
      <c r="L37" s="19"/>
      <c r="M37" s="19"/>
      <c r="N37" s="21">
        <f t="shared" si="1"/>
        <v>12</v>
      </c>
    </row>
    <row r="38" spans="1:14" ht="18.25" customHeight="1">
      <c r="A38" s="48"/>
      <c r="B38" s="25" t="s">
        <v>65</v>
      </c>
      <c r="C38" s="17" t="s">
        <v>38</v>
      </c>
      <c r="D38" s="18"/>
      <c r="E38" s="19"/>
      <c r="F38" s="19"/>
      <c r="G38" s="19"/>
      <c r="H38" s="19"/>
      <c r="I38" s="19"/>
      <c r="J38" s="19"/>
      <c r="K38" s="20">
        <v>1</v>
      </c>
      <c r="L38" s="19"/>
      <c r="M38" s="19"/>
      <c r="N38" s="21">
        <f t="shared" si="1"/>
        <v>1</v>
      </c>
    </row>
    <row r="39" spans="1:14" ht="18.25" customHeight="1">
      <c r="A39" s="48"/>
      <c r="B39" s="25" t="s">
        <v>67</v>
      </c>
      <c r="C39" s="17" t="s">
        <v>23</v>
      </c>
      <c r="D39" s="23">
        <v>1</v>
      </c>
      <c r="E39" s="19"/>
      <c r="F39" s="19"/>
      <c r="G39" s="19"/>
      <c r="H39" s="19"/>
      <c r="I39" s="19"/>
      <c r="J39" s="19"/>
      <c r="K39" s="19"/>
      <c r="L39" s="19"/>
      <c r="M39" s="19"/>
      <c r="N39" s="21">
        <f t="shared" si="1"/>
        <v>1</v>
      </c>
    </row>
    <row r="40" spans="1:14" ht="18.25" customHeight="1">
      <c r="A40" s="48"/>
      <c r="B40" s="25" t="s">
        <v>68</v>
      </c>
      <c r="C40" s="17" t="s">
        <v>116</v>
      </c>
      <c r="D40" s="18"/>
      <c r="E40" s="19"/>
      <c r="F40" s="19"/>
      <c r="G40" s="19"/>
      <c r="H40" s="19"/>
      <c r="I40" s="20">
        <v>2</v>
      </c>
      <c r="J40" s="19"/>
      <c r="K40" s="19"/>
      <c r="L40" s="19"/>
      <c r="M40" s="19"/>
      <c r="N40" s="21">
        <f t="shared" si="1"/>
        <v>2</v>
      </c>
    </row>
    <row r="41" spans="1:14" ht="18.25" customHeight="1">
      <c r="A41" s="48"/>
      <c r="B41" s="25" t="s">
        <v>69</v>
      </c>
      <c r="C41" s="17" t="s">
        <v>115</v>
      </c>
      <c r="D41" s="18"/>
      <c r="E41" s="19"/>
      <c r="F41" s="19"/>
      <c r="G41" s="20">
        <v>1</v>
      </c>
      <c r="H41" s="19"/>
      <c r="I41" s="19"/>
      <c r="J41" s="20">
        <v>1</v>
      </c>
      <c r="K41" s="19"/>
      <c r="L41" s="19"/>
      <c r="M41" s="19"/>
      <c r="N41" s="21">
        <f t="shared" si="1"/>
        <v>2</v>
      </c>
    </row>
    <row r="42" spans="1:14" ht="18.25" customHeight="1">
      <c r="A42" s="48"/>
      <c r="B42" s="25" t="s">
        <v>70</v>
      </c>
      <c r="C42" s="17" t="s">
        <v>23</v>
      </c>
      <c r="D42" s="18"/>
      <c r="E42" s="19"/>
      <c r="F42" s="20">
        <v>1</v>
      </c>
      <c r="G42" s="19"/>
      <c r="H42" s="19"/>
      <c r="I42" s="19"/>
      <c r="J42" s="19"/>
      <c r="K42" s="19"/>
      <c r="L42" s="19"/>
      <c r="M42" s="19"/>
      <c r="N42" s="21">
        <f t="shared" si="1"/>
        <v>1</v>
      </c>
    </row>
    <row r="43" spans="1:14" ht="18.25" customHeight="1">
      <c r="A43" s="48"/>
      <c r="B43" s="49" t="s">
        <v>71</v>
      </c>
      <c r="C43" s="17" t="s">
        <v>23</v>
      </c>
      <c r="D43" s="18"/>
      <c r="E43" s="20">
        <v>5</v>
      </c>
      <c r="F43" s="19"/>
      <c r="G43" s="19"/>
      <c r="H43" s="20">
        <v>1</v>
      </c>
      <c r="I43" s="20">
        <v>2</v>
      </c>
      <c r="J43" s="20">
        <v>2</v>
      </c>
      <c r="K43" s="19"/>
      <c r="L43" s="19"/>
      <c r="M43" s="19"/>
      <c r="N43" s="21">
        <f t="shared" si="1"/>
        <v>10</v>
      </c>
    </row>
    <row r="44" spans="1:14" ht="18.25" customHeight="1">
      <c r="A44" s="48"/>
      <c r="B44" s="48"/>
      <c r="C44" s="17" t="s">
        <v>38</v>
      </c>
      <c r="D44" s="23">
        <v>1</v>
      </c>
      <c r="E44" s="19"/>
      <c r="F44" s="19"/>
      <c r="G44" s="19"/>
      <c r="H44" s="19"/>
      <c r="I44" s="20">
        <v>3</v>
      </c>
      <c r="J44" s="20">
        <v>6</v>
      </c>
      <c r="K44" s="19"/>
      <c r="L44" s="19"/>
      <c r="M44" s="19"/>
      <c r="N44" s="21">
        <f t="shared" si="1"/>
        <v>10</v>
      </c>
    </row>
    <row r="45" spans="1:14" ht="18.25" customHeight="1">
      <c r="A45" s="48"/>
      <c r="B45" s="49" t="s">
        <v>72</v>
      </c>
      <c r="C45" s="17" t="s">
        <v>23</v>
      </c>
      <c r="D45" s="18"/>
      <c r="E45" s="20">
        <v>4</v>
      </c>
      <c r="F45" s="19"/>
      <c r="G45" s="19"/>
      <c r="H45" s="20">
        <v>1</v>
      </c>
      <c r="I45" s="19"/>
      <c r="J45" s="20">
        <v>2</v>
      </c>
      <c r="K45" s="20">
        <v>5</v>
      </c>
      <c r="L45" s="19"/>
      <c r="M45" s="19"/>
      <c r="N45" s="21">
        <f t="shared" si="1"/>
        <v>12</v>
      </c>
    </row>
    <row r="46" spans="1:14" ht="18.25" customHeight="1">
      <c r="A46" s="48"/>
      <c r="B46" s="48"/>
      <c r="C46" s="17" t="s">
        <v>38</v>
      </c>
      <c r="D46" s="18"/>
      <c r="E46" s="19"/>
      <c r="F46" s="19"/>
      <c r="G46" s="19"/>
      <c r="H46" s="19"/>
      <c r="I46" s="19"/>
      <c r="J46" s="20">
        <v>1</v>
      </c>
      <c r="K46" s="20">
        <v>1</v>
      </c>
      <c r="L46" s="19"/>
      <c r="M46" s="19"/>
      <c r="N46" s="21">
        <f t="shared" si="1"/>
        <v>2</v>
      </c>
    </row>
    <row r="47" spans="1:14" ht="18.25" customHeight="1">
      <c r="A47" s="48"/>
      <c r="B47" s="25" t="s">
        <v>73</v>
      </c>
      <c r="C47" s="17" t="s">
        <v>23</v>
      </c>
      <c r="D47" s="23">
        <v>1</v>
      </c>
      <c r="E47" s="19"/>
      <c r="F47" s="19"/>
      <c r="G47" s="19"/>
      <c r="H47" s="19"/>
      <c r="I47" s="19"/>
      <c r="J47" s="19"/>
      <c r="K47" s="19"/>
      <c r="L47" s="19"/>
      <c r="M47" s="19"/>
      <c r="N47" s="21">
        <f t="shared" si="1"/>
        <v>1</v>
      </c>
    </row>
    <row r="48" spans="1:14" ht="18.25" customHeight="1">
      <c r="A48" s="48"/>
      <c r="B48" s="25" t="s">
        <v>74</v>
      </c>
      <c r="C48" s="17" t="s">
        <v>23</v>
      </c>
      <c r="D48" s="23">
        <v>1</v>
      </c>
      <c r="E48" s="19"/>
      <c r="F48" s="19"/>
      <c r="G48" s="19"/>
      <c r="H48" s="20">
        <v>1</v>
      </c>
      <c r="I48" s="19"/>
      <c r="J48" s="19"/>
      <c r="K48" s="19"/>
      <c r="L48" s="19"/>
      <c r="M48" s="19"/>
      <c r="N48" s="21">
        <f t="shared" si="1"/>
        <v>2</v>
      </c>
    </row>
    <row r="49" spans="1:14" ht="18.25" customHeight="1">
      <c r="A49" s="48"/>
      <c r="B49" s="49" t="s">
        <v>75</v>
      </c>
      <c r="C49" s="17" t="s">
        <v>76</v>
      </c>
      <c r="D49" s="23">
        <v>2</v>
      </c>
      <c r="E49" s="19"/>
      <c r="F49" s="19"/>
      <c r="G49" s="19"/>
      <c r="H49" s="19"/>
      <c r="I49" s="19"/>
      <c r="J49" s="19"/>
      <c r="K49" s="19"/>
      <c r="L49" s="19"/>
      <c r="M49" s="19"/>
      <c r="N49" s="21">
        <f t="shared" si="1"/>
        <v>2</v>
      </c>
    </row>
    <row r="50" spans="1:14" ht="18.25" customHeight="1">
      <c r="A50" s="48"/>
      <c r="B50" s="48"/>
      <c r="C50" s="17" t="s">
        <v>77</v>
      </c>
      <c r="D50" s="23">
        <v>4</v>
      </c>
      <c r="E50" s="19"/>
      <c r="F50" s="19"/>
      <c r="G50" s="19"/>
      <c r="H50" s="19"/>
      <c r="I50" s="19"/>
      <c r="J50" s="19"/>
      <c r="K50" s="19"/>
      <c r="L50" s="19"/>
      <c r="M50" s="19"/>
      <c r="N50" s="21">
        <f t="shared" si="1"/>
        <v>4</v>
      </c>
    </row>
    <row r="51" spans="1:14" ht="18.25" customHeight="1">
      <c r="A51" s="48"/>
      <c r="B51" s="49" t="s">
        <v>78</v>
      </c>
      <c r="C51" s="17" t="s">
        <v>113</v>
      </c>
      <c r="D51" s="18"/>
      <c r="E51" s="19"/>
      <c r="F51" s="19"/>
      <c r="G51" s="20">
        <v>1</v>
      </c>
      <c r="H51" s="19"/>
      <c r="I51" s="19"/>
      <c r="J51" s="20">
        <v>4</v>
      </c>
      <c r="K51" s="19"/>
      <c r="L51" s="19"/>
      <c r="M51" s="19"/>
      <c r="N51" s="21">
        <f t="shared" si="1"/>
        <v>5</v>
      </c>
    </row>
    <row r="52" spans="1:14" ht="18.25" customHeight="1">
      <c r="A52" s="48"/>
      <c r="B52" s="48"/>
      <c r="C52" s="17" t="s">
        <v>114</v>
      </c>
      <c r="D52" s="18"/>
      <c r="E52" s="19"/>
      <c r="F52" s="19"/>
      <c r="G52" s="20">
        <v>1</v>
      </c>
      <c r="H52" s="19"/>
      <c r="I52" s="19"/>
      <c r="J52" s="20">
        <v>1</v>
      </c>
      <c r="K52" s="20">
        <v>3</v>
      </c>
      <c r="L52" s="20">
        <v>1</v>
      </c>
      <c r="M52" s="19"/>
      <c r="N52" s="21">
        <f t="shared" si="1"/>
        <v>6</v>
      </c>
    </row>
    <row r="53" spans="1:14" ht="18.25" customHeight="1">
      <c r="A53" s="48"/>
      <c r="B53" s="49" t="s">
        <v>79</v>
      </c>
      <c r="C53" s="17" t="s">
        <v>23</v>
      </c>
      <c r="D53" s="18"/>
      <c r="E53" s="19"/>
      <c r="F53" s="20">
        <v>63</v>
      </c>
      <c r="G53" s="20">
        <v>5</v>
      </c>
      <c r="H53" s="20">
        <v>14</v>
      </c>
      <c r="I53" s="20">
        <v>4</v>
      </c>
      <c r="J53" s="20">
        <v>12</v>
      </c>
      <c r="K53" s="20">
        <v>12</v>
      </c>
      <c r="L53" s="20">
        <v>1</v>
      </c>
      <c r="M53" s="20">
        <v>1</v>
      </c>
      <c r="N53" s="21">
        <f t="shared" si="1"/>
        <v>112</v>
      </c>
    </row>
    <row r="54" spans="1:14" ht="18.25" customHeight="1">
      <c r="A54" s="48"/>
      <c r="B54" s="48"/>
      <c r="C54" s="17" t="s">
        <v>38</v>
      </c>
      <c r="D54" s="18"/>
      <c r="E54" s="19"/>
      <c r="F54" s="20">
        <v>2</v>
      </c>
      <c r="G54" s="19"/>
      <c r="H54" s="19"/>
      <c r="I54" s="19"/>
      <c r="J54" s="19"/>
      <c r="K54" s="20">
        <v>3</v>
      </c>
      <c r="L54" s="19"/>
      <c r="M54" s="19"/>
      <c r="N54" s="21">
        <f t="shared" si="1"/>
        <v>5</v>
      </c>
    </row>
    <row r="55" spans="1:14" ht="18.25" customHeight="1">
      <c r="A55" s="48"/>
      <c r="B55" s="48"/>
      <c r="C55" s="17" t="s">
        <v>80</v>
      </c>
      <c r="D55" s="18"/>
      <c r="E55" s="19"/>
      <c r="F55" s="19"/>
      <c r="G55" s="19"/>
      <c r="H55" s="19"/>
      <c r="I55" s="19"/>
      <c r="J55" s="19"/>
      <c r="K55" s="20">
        <v>1</v>
      </c>
      <c r="L55" s="19"/>
      <c r="M55" s="19"/>
      <c r="N55" s="21">
        <f t="shared" si="1"/>
        <v>1</v>
      </c>
    </row>
    <row r="56" spans="1:14" ht="18.25" customHeight="1">
      <c r="A56" s="48"/>
      <c r="B56" s="25" t="s">
        <v>81</v>
      </c>
      <c r="C56" s="17" t="s">
        <v>23</v>
      </c>
      <c r="D56" s="18"/>
      <c r="E56" s="19"/>
      <c r="F56" s="20">
        <v>1</v>
      </c>
      <c r="G56" s="19"/>
      <c r="H56" s="20">
        <v>1</v>
      </c>
      <c r="I56" s="19"/>
      <c r="J56" s="19"/>
      <c r="K56" s="20">
        <v>1</v>
      </c>
      <c r="L56" s="19"/>
      <c r="M56" s="19"/>
      <c r="N56" s="21">
        <f t="shared" si="1"/>
        <v>3</v>
      </c>
    </row>
    <row r="57" spans="1:14" ht="18.25" customHeight="1">
      <c r="A57" s="48"/>
      <c r="B57" s="25" t="s">
        <v>82</v>
      </c>
      <c r="C57" s="17" t="s">
        <v>23</v>
      </c>
      <c r="D57" s="18"/>
      <c r="E57" s="19"/>
      <c r="F57" s="19"/>
      <c r="G57" s="19"/>
      <c r="H57" s="19"/>
      <c r="I57" s="19"/>
      <c r="J57" s="19"/>
      <c r="K57" s="20">
        <v>1</v>
      </c>
      <c r="L57" s="19"/>
      <c r="M57" s="19"/>
      <c r="N57" s="21">
        <f t="shared" si="1"/>
        <v>1</v>
      </c>
    </row>
    <row r="58" spans="1:14" ht="18.25" customHeight="1">
      <c r="A58" s="48"/>
      <c r="B58" s="25" t="s">
        <v>83</v>
      </c>
      <c r="C58" s="17" t="s">
        <v>23</v>
      </c>
      <c r="D58" s="18"/>
      <c r="E58" s="20">
        <v>4</v>
      </c>
      <c r="F58" s="20">
        <v>1</v>
      </c>
      <c r="G58" s="19"/>
      <c r="H58" s="19"/>
      <c r="I58" s="20">
        <v>1</v>
      </c>
      <c r="J58" s="20">
        <v>5</v>
      </c>
      <c r="K58" s="20">
        <v>1</v>
      </c>
      <c r="L58" s="19"/>
      <c r="M58" s="20">
        <v>1</v>
      </c>
      <c r="N58" s="21">
        <f t="shared" si="1"/>
        <v>13</v>
      </c>
    </row>
    <row r="59" spans="1:14" ht="18.25" customHeight="1">
      <c r="A59" s="48"/>
      <c r="B59" s="25" t="s">
        <v>84</v>
      </c>
      <c r="C59" s="17" t="s">
        <v>23</v>
      </c>
      <c r="D59" s="18"/>
      <c r="E59" s="19"/>
      <c r="F59" s="20">
        <v>1</v>
      </c>
      <c r="G59" s="19"/>
      <c r="H59" s="19"/>
      <c r="I59" s="19"/>
      <c r="J59" s="19"/>
      <c r="K59" s="19"/>
      <c r="L59" s="20">
        <v>2</v>
      </c>
      <c r="M59" s="19"/>
      <c r="N59" s="21">
        <f t="shared" si="1"/>
        <v>3</v>
      </c>
    </row>
    <row r="60" spans="1:14" ht="18.25" customHeight="1">
      <c r="A60" s="48"/>
      <c r="B60" s="25" t="s">
        <v>85</v>
      </c>
      <c r="C60" s="17" t="s">
        <v>23</v>
      </c>
      <c r="D60" s="18"/>
      <c r="E60" s="19"/>
      <c r="F60" s="20">
        <v>1</v>
      </c>
      <c r="G60" s="19"/>
      <c r="H60" s="19"/>
      <c r="I60" s="19"/>
      <c r="J60" s="19"/>
      <c r="K60" s="19"/>
      <c r="L60" s="19"/>
      <c r="M60" s="19"/>
      <c r="N60" s="21">
        <f t="shared" si="1"/>
        <v>1</v>
      </c>
    </row>
    <row r="61" spans="1:14" ht="18.25" customHeight="1">
      <c r="A61" s="48"/>
      <c r="B61" s="25" t="s">
        <v>86</v>
      </c>
      <c r="C61" s="17" t="s">
        <v>23</v>
      </c>
      <c r="D61" s="23">
        <v>1</v>
      </c>
      <c r="E61" s="20">
        <v>4</v>
      </c>
      <c r="F61" s="20">
        <v>4</v>
      </c>
      <c r="G61" s="20">
        <v>1</v>
      </c>
      <c r="H61" s="20">
        <v>1</v>
      </c>
      <c r="I61" s="19"/>
      <c r="J61" s="19"/>
      <c r="K61" s="20">
        <v>1</v>
      </c>
      <c r="L61" s="19"/>
      <c r="M61" s="19"/>
      <c r="N61" s="21">
        <f t="shared" si="1"/>
        <v>12</v>
      </c>
    </row>
    <row r="62" spans="1:14" ht="18.25" customHeight="1">
      <c r="A62" s="48"/>
      <c r="B62" s="25" t="s">
        <v>87</v>
      </c>
      <c r="C62" s="17" t="s">
        <v>23</v>
      </c>
      <c r="D62" s="18"/>
      <c r="E62" s="19"/>
      <c r="F62" s="19"/>
      <c r="G62" s="19"/>
      <c r="H62" s="20">
        <v>1</v>
      </c>
      <c r="I62" s="19"/>
      <c r="J62" s="19"/>
      <c r="K62" s="19"/>
      <c r="L62" s="19"/>
      <c r="M62" s="19"/>
      <c r="N62" s="21">
        <f t="shared" si="1"/>
        <v>1</v>
      </c>
    </row>
    <row r="63" spans="1:14" ht="18.25" customHeight="1">
      <c r="A63" s="48"/>
      <c r="B63" s="25" t="s">
        <v>88</v>
      </c>
      <c r="C63" s="17" t="s">
        <v>77</v>
      </c>
      <c r="D63" s="23">
        <v>1</v>
      </c>
      <c r="E63" s="19"/>
      <c r="F63" s="19"/>
      <c r="G63" s="19"/>
      <c r="H63" s="19"/>
      <c r="I63" s="19"/>
      <c r="J63" s="19"/>
      <c r="K63" s="19"/>
      <c r="L63" s="19"/>
      <c r="M63" s="19"/>
      <c r="N63" s="21">
        <f t="shared" si="1"/>
        <v>1</v>
      </c>
    </row>
    <row r="64" spans="1:14" ht="18.25" customHeight="1">
      <c r="A64" s="48"/>
      <c r="B64" s="25" t="s">
        <v>89</v>
      </c>
      <c r="C64" s="17" t="s">
        <v>23</v>
      </c>
      <c r="D64" s="18"/>
      <c r="E64" s="19"/>
      <c r="F64" s="19"/>
      <c r="G64" s="19"/>
      <c r="H64" s="19"/>
      <c r="I64" s="19"/>
      <c r="J64" s="19"/>
      <c r="K64" s="19"/>
      <c r="L64" s="19"/>
      <c r="M64" s="20">
        <v>1</v>
      </c>
      <c r="N64" s="21">
        <f t="shared" si="1"/>
        <v>1</v>
      </c>
    </row>
    <row r="65" spans="1:14" ht="18.25" customHeight="1">
      <c r="A65" s="48"/>
      <c r="B65" s="25" t="s">
        <v>90</v>
      </c>
      <c r="C65" s="17" t="s">
        <v>23</v>
      </c>
      <c r="D65" s="23">
        <v>20</v>
      </c>
      <c r="E65" s="20">
        <v>2</v>
      </c>
      <c r="F65" s="20">
        <v>32</v>
      </c>
      <c r="G65" s="19"/>
      <c r="H65" s="19"/>
      <c r="I65" s="19"/>
      <c r="J65" s="19"/>
      <c r="K65" s="19"/>
      <c r="L65" s="19"/>
      <c r="M65" s="19"/>
      <c r="N65" s="21">
        <f t="shared" si="1"/>
        <v>54</v>
      </c>
    </row>
    <row r="66" spans="1:14" ht="18.25" customHeight="1">
      <c r="A66" s="48"/>
      <c r="B66" s="25" t="s">
        <v>91</v>
      </c>
      <c r="C66" s="17" t="s">
        <v>23</v>
      </c>
      <c r="D66" s="18"/>
      <c r="E66" s="19"/>
      <c r="F66" s="20">
        <v>1</v>
      </c>
      <c r="G66" s="20">
        <v>1</v>
      </c>
      <c r="H66" s="19"/>
      <c r="I66" s="19"/>
      <c r="J66" s="19"/>
      <c r="K66" s="19"/>
      <c r="L66" s="19"/>
      <c r="M66" s="19"/>
      <c r="N66" s="21">
        <f t="shared" si="1"/>
        <v>2</v>
      </c>
    </row>
    <row r="67" spans="1:14" ht="18.25" customHeight="1">
      <c r="A67" s="48"/>
      <c r="B67" s="25" t="s">
        <v>92</v>
      </c>
      <c r="C67" s="17" t="s">
        <v>23</v>
      </c>
      <c r="D67" s="23">
        <v>3</v>
      </c>
      <c r="E67" s="19"/>
      <c r="F67" s="19"/>
      <c r="G67" s="19"/>
      <c r="H67" s="19"/>
      <c r="I67" s="19"/>
      <c r="J67" s="19"/>
      <c r="K67" s="19"/>
      <c r="L67" s="19"/>
      <c r="M67" s="19"/>
      <c r="N67" s="21">
        <f t="shared" si="1"/>
        <v>3</v>
      </c>
    </row>
    <row r="68" spans="1:14" ht="18.25" customHeight="1">
      <c r="A68" s="48"/>
      <c r="B68" s="25" t="s">
        <v>93</v>
      </c>
      <c r="C68" s="17" t="s">
        <v>23</v>
      </c>
      <c r="D68" s="18"/>
      <c r="E68" s="19"/>
      <c r="F68" s="19"/>
      <c r="G68" s="19"/>
      <c r="H68" s="19"/>
      <c r="I68" s="19"/>
      <c r="J68" s="19"/>
      <c r="K68" s="19"/>
      <c r="L68" s="19"/>
      <c r="M68" s="20">
        <v>1</v>
      </c>
      <c r="N68" s="21">
        <f t="shared" ref="N68:N76" si="2">SUM(D68:M68)</f>
        <v>1</v>
      </c>
    </row>
    <row r="69" spans="1:14" ht="18.25" customHeight="1">
      <c r="A69" s="48"/>
      <c r="B69" s="49" t="s">
        <v>94</v>
      </c>
      <c r="C69" s="17" t="s">
        <v>23</v>
      </c>
      <c r="D69" s="23">
        <v>1</v>
      </c>
      <c r="E69" s="19"/>
      <c r="F69" s="19"/>
      <c r="G69" s="19"/>
      <c r="H69" s="19"/>
      <c r="I69" s="19"/>
      <c r="J69" s="19"/>
      <c r="K69" s="19"/>
      <c r="L69" s="19"/>
      <c r="M69" s="19"/>
      <c r="N69" s="21">
        <f t="shared" si="2"/>
        <v>1</v>
      </c>
    </row>
    <row r="70" spans="1:14" ht="18.25" customHeight="1">
      <c r="A70" s="48"/>
      <c r="B70" s="48"/>
      <c r="C70" s="17" t="s">
        <v>38</v>
      </c>
      <c r="D70" s="23">
        <v>1</v>
      </c>
      <c r="E70" s="19"/>
      <c r="F70" s="19"/>
      <c r="G70" s="19"/>
      <c r="H70" s="19"/>
      <c r="I70" s="19"/>
      <c r="J70" s="19"/>
      <c r="K70" s="19"/>
      <c r="L70" s="19"/>
      <c r="M70" s="19"/>
      <c r="N70" s="21">
        <f t="shared" si="2"/>
        <v>1</v>
      </c>
    </row>
    <row r="71" spans="1:14" ht="18.25" customHeight="1">
      <c r="A71" s="48"/>
      <c r="B71" s="49" t="s">
        <v>95</v>
      </c>
      <c r="C71" s="17" t="s">
        <v>96</v>
      </c>
      <c r="D71" s="18"/>
      <c r="E71" s="20">
        <v>3</v>
      </c>
      <c r="F71" s="19"/>
      <c r="G71" s="19"/>
      <c r="H71" s="19"/>
      <c r="I71" s="19"/>
      <c r="J71" s="19"/>
      <c r="K71" s="19"/>
      <c r="L71" s="19"/>
      <c r="M71" s="19"/>
      <c r="N71" s="21">
        <f t="shared" si="2"/>
        <v>3</v>
      </c>
    </row>
    <row r="72" spans="1:14" ht="18.25" customHeight="1">
      <c r="A72" s="48"/>
      <c r="B72" s="48"/>
      <c r="C72" s="17" t="s">
        <v>29</v>
      </c>
      <c r="D72" s="18"/>
      <c r="E72" s="19"/>
      <c r="F72" s="20">
        <v>1</v>
      </c>
      <c r="G72" s="19"/>
      <c r="H72" s="19"/>
      <c r="I72" s="19"/>
      <c r="J72" s="19"/>
      <c r="K72" s="19"/>
      <c r="L72" s="19"/>
      <c r="M72" s="19"/>
      <c r="N72" s="21">
        <f t="shared" si="2"/>
        <v>1</v>
      </c>
    </row>
    <row r="73" spans="1:14" ht="18.25" customHeight="1">
      <c r="A73" s="48"/>
      <c r="B73" s="25" t="s">
        <v>97</v>
      </c>
      <c r="C73" s="17" t="s">
        <v>23</v>
      </c>
      <c r="D73" s="18"/>
      <c r="E73" s="19"/>
      <c r="F73" s="19"/>
      <c r="G73" s="19"/>
      <c r="H73" s="19"/>
      <c r="I73" s="20">
        <v>1</v>
      </c>
      <c r="J73" s="19"/>
      <c r="K73" s="19"/>
      <c r="L73" s="19"/>
      <c r="M73" s="19"/>
      <c r="N73" s="21">
        <f t="shared" si="2"/>
        <v>1</v>
      </c>
    </row>
    <row r="74" spans="1:14" ht="18.25" customHeight="1">
      <c r="A74" s="49" t="s">
        <v>98</v>
      </c>
      <c r="B74" s="49" t="s">
        <v>98</v>
      </c>
      <c r="C74" s="17" t="s">
        <v>23</v>
      </c>
      <c r="D74" s="23">
        <v>2</v>
      </c>
      <c r="E74" s="20">
        <v>1</v>
      </c>
      <c r="F74" s="20">
        <v>2</v>
      </c>
      <c r="G74" s="20">
        <v>1</v>
      </c>
      <c r="H74" s="20">
        <v>20</v>
      </c>
      <c r="I74" s="20">
        <v>1</v>
      </c>
      <c r="J74" s="20">
        <v>11</v>
      </c>
      <c r="K74" s="20">
        <v>19</v>
      </c>
      <c r="L74" s="20">
        <v>6</v>
      </c>
      <c r="M74" s="20">
        <v>2</v>
      </c>
      <c r="N74" s="21">
        <f t="shared" si="2"/>
        <v>65</v>
      </c>
    </row>
    <row r="75" spans="1:14" ht="18.25" customHeight="1">
      <c r="A75" s="48"/>
      <c r="B75" s="48"/>
      <c r="C75" s="17" t="s">
        <v>38</v>
      </c>
      <c r="D75" s="18"/>
      <c r="E75" s="19"/>
      <c r="F75" s="20">
        <v>1</v>
      </c>
      <c r="G75" s="20">
        <v>3</v>
      </c>
      <c r="H75" s="19"/>
      <c r="I75" s="19"/>
      <c r="J75" s="20">
        <v>1</v>
      </c>
      <c r="K75" s="20">
        <v>1</v>
      </c>
      <c r="L75" s="19"/>
      <c r="M75" s="19"/>
      <c r="N75" s="21">
        <f t="shared" si="2"/>
        <v>6</v>
      </c>
    </row>
    <row r="76" spans="1:14" ht="18.5" customHeight="1">
      <c r="A76" s="61"/>
      <c r="B76" s="26" t="s">
        <v>99</v>
      </c>
      <c r="C76" s="27" t="s">
        <v>23</v>
      </c>
      <c r="D76" s="28">
        <v>2</v>
      </c>
      <c r="E76" s="29"/>
      <c r="F76" s="29"/>
      <c r="G76" s="29"/>
      <c r="H76" s="29"/>
      <c r="I76" s="29"/>
      <c r="J76" s="29"/>
      <c r="K76" s="29"/>
      <c r="L76" s="29"/>
      <c r="M76" s="29"/>
      <c r="N76" s="30">
        <f t="shared" si="2"/>
        <v>2</v>
      </c>
    </row>
    <row r="77" spans="1:14" ht="20.5" customHeight="1">
      <c r="A77" s="58" t="s">
        <v>100</v>
      </c>
      <c r="B77" s="59"/>
      <c r="C77" s="59"/>
      <c r="D77" s="32">
        <f t="shared" ref="D77:N77" si="3">SUM(D4:D76)</f>
        <v>262848</v>
      </c>
      <c r="E77" s="32">
        <f t="shared" si="3"/>
        <v>1746597</v>
      </c>
      <c r="F77" s="32">
        <f t="shared" si="3"/>
        <v>18932</v>
      </c>
      <c r="G77" s="32">
        <f t="shared" si="3"/>
        <v>1962</v>
      </c>
      <c r="H77" s="32">
        <f t="shared" si="3"/>
        <v>197</v>
      </c>
      <c r="I77" s="32">
        <f t="shared" si="3"/>
        <v>224</v>
      </c>
      <c r="J77" s="32">
        <f t="shared" si="3"/>
        <v>461</v>
      </c>
      <c r="K77" s="32">
        <f t="shared" si="3"/>
        <v>380</v>
      </c>
      <c r="L77" s="32">
        <f t="shared" si="3"/>
        <v>84</v>
      </c>
      <c r="M77" s="32">
        <f t="shared" si="3"/>
        <v>42</v>
      </c>
      <c r="N77" s="33">
        <f t="shared" si="3"/>
        <v>2031727</v>
      </c>
    </row>
    <row r="78" spans="1:14" ht="20.25" customHeight="1">
      <c r="A78" s="60" t="s">
        <v>101</v>
      </c>
      <c r="B78" s="56"/>
      <c r="C78" s="56"/>
      <c r="D78" s="35">
        <f>SUM(D4:D76)</f>
        <v>262848</v>
      </c>
      <c r="E78" s="35">
        <f>SUM(E4:E76)</f>
        <v>1746597</v>
      </c>
      <c r="F78" s="55">
        <f>SUM(F$77:G$77)</f>
        <v>20894</v>
      </c>
      <c r="G78" s="56"/>
      <c r="H78" s="55">
        <f>SUM(H$77:M$77)</f>
        <v>1388</v>
      </c>
      <c r="I78" s="56"/>
      <c r="J78" s="56"/>
      <c r="K78" s="56"/>
      <c r="L78" s="56"/>
      <c r="M78" s="56"/>
      <c r="N78" s="36"/>
    </row>
    <row r="79" spans="1:14" ht="8.25" hidden="1" customHeight="1">
      <c r="A79" s="34"/>
      <c r="B79" s="34"/>
      <c r="C79" s="34"/>
      <c r="D79" s="34"/>
      <c r="E79" s="34"/>
      <c r="F79" s="34"/>
      <c r="G79" s="34"/>
      <c r="H79" s="34"/>
      <c r="I79" s="34"/>
      <c r="J79" s="34"/>
      <c r="K79" s="34"/>
      <c r="L79" s="34"/>
      <c r="M79" s="34"/>
      <c r="N79" s="34"/>
    </row>
  </sheetData>
  <mergeCells count="28">
    <mergeCell ref="N2:N3"/>
    <mergeCell ref="D1:N1"/>
    <mergeCell ref="F78:G78"/>
    <mergeCell ref="H78:M78"/>
    <mergeCell ref="A1:C2"/>
    <mergeCell ref="A77:C77"/>
    <mergeCell ref="A78:C78"/>
    <mergeCell ref="A18:A29"/>
    <mergeCell ref="B69:B70"/>
    <mergeCell ref="B71:B72"/>
    <mergeCell ref="B74:B75"/>
    <mergeCell ref="A30:A73"/>
    <mergeCell ref="A74:A76"/>
    <mergeCell ref="A4:A13"/>
    <mergeCell ref="B10:B12"/>
    <mergeCell ref="A14:A17"/>
    <mergeCell ref="B15:B16"/>
    <mergeCell ref="B23:B24"/>
    <mergeCell ref="B53:B55"/>
    <mergeCell ref="M3"/>
    <mergeCell ref="H2:M2"/>
    <mergeCell ref="B5:B8"/>
    <mergeCell ref="F2:G2"/>
    <mergeCell ref="B28:B29"/>
    <mergeCell ref="B43:B44"/>
    <mergeCell ref="B45:B46"/>
    <mergeCell ref="B49:B50"/>
    <mergeCell ref="B51:B52"/>
  </mergeCells>
  <pageMargins left="0.5" right="0.5" top="0.75" bottom="0.75" header="0.27777800000000002" footer="0.27777800000000002"/>
  <pageSetup orientation="portrait"/>
  <headerFooter>
    <oddFooter>&amp;C&amp;"Helvetica,Regular"&amp;12&amp;K000000&amp;P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0"/>
  <sheetViews>
    <sheetView showGridLines="0" workbookViewId="0">
      <pane xSplit="3" ySplit="3" topLeftCell="D4" activePane="bottomRight" state="frozen"/>
      <selection pane="topRight"/>
      <selection pane="bottomLeft"/>
      <selection pane="bottomRight" activeCell="B3" sqref="B3:C3"/>
    </sheetView>
  </sheetViews>
  <sheetFormatPr baseColWidth="10" defaultColWidth="16.33203125" defaultRowHeight="18" customHeight="1"/>
  <cols>
    <col min="1" max="1" width="11" style="40" customWidth="1"/>
    <col min="2" max="2" width="16.83203125" style="40" customWidth="1"/>
    <col min="3" max="3" width="13.83203125" style="40" customWidth="1"/>
    <col min="4" max="4" width="6.1640625" style="40" customWidth="1"/>
    <col min="5" max="8" width="4.6640625" style="40" customWidth="1"/>
    <col min="9" max="9" width="7" style="40" customWidth="1"/>
    <col min="10" max="10" width="16.33203125" style="40" customWidth="1"/>
    <col min="11" max="16384" width="16.33203125" style="40"/>
  </cols>
  <sheetData>
    <row r="1" spans="1:9" ht="18.25" customHeight="1">
      <c r="A1" s="57" t="s">
        <v>7</v>
      </c>
      <c r="B1" s="52"/>
      <c r="C1" s="52"/>
      <c r="D1" s="51" t="s">
        <v>9</v>
      </c>
      <c r="E1" s="52"/>
      <c r="F1" s="52"/>
      <c r="G1" s="52"/>
      <c r="H1" s="52"/>
      <c r="I1" s="52"/>
    </row>
    <row r="2" spans="1:9" ht="28.25" customHeight="1">
      <c r="A2" s="52"/>
      <c r="B2" s="52"/>
      <c r="C2" s="52"/>
      <c r="D2" s="5" t="s">
        <v>11</v>
      </c>
      <c r="E2" s="51" t="s">
        <v>13</v>
      </c>
      <c r="F2" s="52"/>
      <c r="G2" s="52"/>
      <c r="H2" s="52"/>
      <c r="I2" s="53" t="s">
        <v>14</v>
      </c>
    </row>
    <row r="3" spans="1:9" ht="18.5" customHeight="1">
      <c r="A3" s="6" t="s">
        <v>15</v>
      </c>
      <c r="B3" s="6" t="s">
        <v>111</v>
      </c>
      <c r="C3" s="6" t="s">
        <v>112</v>
      </c>
      <c r="D3" s="7" t="s">
        <v>109</v>
      </c>
      <c r="E3" s="8">
        <v>1216</v>
      </c>
      <c r="F3" s="8">
        <v>1218</v>
      </c>
      <c r="G3" s="8">
        <v>1219</v>
      </c>
      <c r="H3" s="8">
        <v>1220</v>
      </c>
      <c r="I3" s="63"/>
    </row>
    <row r="4" spans="1:9" ht="18.5" customHeight="1">
      <c r="A4" s="62" t="s">
        <v>21</v>
      </c>
      <c r="B4" s="9" t="s">
        <v>104</v>
      </c>
      <c r="C4" s="10" t="s">
        <v>23</v>
      </c>
      <c r="D4" s="41">
        <v>1</v>
      </c>
      <c r="E4" s="15"/>
      <c r="F4" s="15"/>
      <c r="G4" s="15"/>
      <c r="H4" s="15"/>
      <c r="I4" s="14">
        <f>SUM(D4:H4)</f>
        <v>1</v>
      </c>
    </row>
    <row r="5" spans="1:9" ht="18.25" customHeight="1">
      <c r="A5" s="49" t="s">
        <v>56</v>
      </c>
      <c r="B5" s="25" t="s">
        <v>66</v>
      </c>
      <c r="C5" s="17" t="s">
        <v>23</v>
      </c>
      <c r="D5" s="42"/>
      <c r="E5" s="24">
        <v>1</v>
      </c>
      <c r="F5" s="24">
        <v>1</v>
      </c>
      <c r="G5" s="22"/>
      <c r="H5" s="24">
        <v>1</v>
      </c>
      <c r="I5" s="21">
        <f>SUM(D5:H5)</f>
        <v>3</v>
      </c>
    </row>
    <row r="6" spans="1:9" ht="18.25" customHeight="1">
      <c r="A6" s="48"/>
      <c r="B6" s="25" t="s">
        <v>93</v>
      </c>
      <c r="C6" s="17" t="s">
        <v>23</v>
      </c>
      <c r="D6" s="42"/>
      <c r="E6" s="22"/>
      <c r="F6" s="22"/>
      <c r="G6" s="24">
        <v>1</v>
      </c>
      <c r="H6" s="22"/>
      <c r="I6" s="21">
        <f>SUM(D6:H6)</f>
        <v>1</v>
      </c>
    </row>
    <row r="7" spans="1:9" ht="18.5" customHeight="1">
      <c r="A7" s="64" t="s">
        <v>98</v>
      </c>
      <c r="B7" s="64" t="s">
        <v>98</v>
      </c>
      <c r="C7" s="27" t="s">
        <v>23</v>
      </c>
      <c r="D7" s="43"/>
      <c r="E7" s="44">
        <v>5</v>
      </c>
      <c r="F7" s="31"/>
      <c r="G7" s="31"/>
      <c r="H7" s="31"/>
      <c r="I7" s="30">
        <f>SUM(D7:H7)</f>
        <v>5</v>
      </c>
    </row>
    <row r="8" spans="1:9" ht="20.5" customHeight="1">
      <c r="A8" s="58" t="s">
        <v>100</v>
      </c>
      <c r="B8" s="59"/>
      <c r="C8" s="59"/>
      <c r="D8" s="32">
        <f t="shared" ref="D8:I8" si="0">SUM(D4:D7)</f>
        <v>1</v>
      </c>
      <c r="E8" s="32">
        <f t="shared" si="0"/>
        <v>6</v>
      </c>
      <c r="F8" s="32">
        <f t="shared" si="0"/>
        <v>1</v>
      </c>
      <c r="G8" s="32">
        <f t="shared" si="0"/>
        <v>1</v>
      </c>
      <c r="H8" s="32">
        <f t="shared" si="0"/>
        <v>1</v>
      </c>
      <c r="I8" s="32">
        <f t="shared" si="0"/>
        <v>10</v>
      </c>
    </row>
    <row r="9" spans="1:9" ht="20.25" customHeight="1">
      <c r="A9" s="60" t="s">
        <v>101</v>
      </c>
      <c r="B9" s="56"/>
      <c r="C9" s="56"/>
      <c r="D9" s="35">
        <f>SUM(D4:D7)</f>
        <v>1</v>
      </c>
      <c r="E9" s="55">
        <f>SUM(E4:H7)</f>
        <v>9</v>
      </c>
      <c r="F9" s="56"/>
      <c r="G9" s="56"/>
      <c r="H9" s="56"/>
      <c r="I9" s="37"/>
    </row>
    <row r="10" spans="1:9" ht="8.25" hidden="1" customHeight="1">
      <c r="A10" s="34"/>
      <c r="B10" s="34"/>
      <c r="C10" s="34"/>
      <c r="D10" s="34"/>
      <c r="E10" s="34"/>
      <c r="F10" s="34"/>
      <c r="G10" s="34"/>
      <c r="H10" s="34"/>
      <c r="I10" s="34"/>
    </row>
  </sheetData>
  <mergeCells count="11">
    <mergeCell ref="E9:H9"/>
    <mergeCell ref="A1:C2"/>
    <mergeCell ref="A8:C8"/>
    <mergeCell ref="A9:C9"/>
    <mergeCell ref="I2:I3"/>
    <mergeCell ref="D1:I1"/>
    <mergeCell ref="E2:H2"/>
    <mergeCell ref="A4"/>
    <mergeCell ref="B7"/>
    <mergeCell ref="A5:A6"/>
    <mergeCell ref="A7"/>
  </mergeCells>
  <pageMargins left="0.5" right="0.5" top="0.75" bottom="0.75" header="0.27777800000000002" footer="0.27777800000000002"/>
  <pageSetup orientation="portrait"/>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Export Summary</vt:lpstr>
      <vt:lpstr>Table S1-Waterlogged remains - </vt:lpstr>
      <vt:lpstr>Table S2-Charred remains - Tabl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2021-12-18T11:20:52Z</dcterms:modified>
</cp:coreProperties>
</file>