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lori\Desktop\mito_inheritance_Ciconium\"/>
    </mc:Choice>
  </mc:AlternateContent>
  <xr:revisionPtr revIDLastSave="0" documentId="13_ncr:1_{42641909-11CB-4BB7-A1BE-CD261EEDA05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itome_fragment_assembly" sheetId="1" r:id="rId1"/>
    <sheet name="verified crosses_F1_mitotyping" sheetId="5" r:id="rId2"/>
    <sheet name="kasp_prime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9" i="5" l="1"/>
  <c r="AC52" i="5"/>
  <c r="AB55" i="5"/>
  <c r="AB54" i="5"/>
  <c r="AB52" i="5"/>
  <c r="AB48" i="5"/>
  <c r="W258" i="5"/>
  <c r="W257" i="5"/>
  <c r="W256" i="5"/>
  <c r="W268" i="5"/>
  <c r="W267" i="5"/>
  <c r="W254" i="5"/>
  <c r="W85" i="5"/>
  <c r="W84" i="5"/>
  <c r="W83" i="5"/>
  <c r="W82" i="5"/>
  <c r="W81" i="5"/>
  <c r="W80" i="5"/>
  <c r="W79" i="5"/>
  <c r="W78" i="5"/>
  <c r="W255" i="5"/>
  <c r="W60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2" i="5"/>
  <c r="W266" i="5"/>
  <c r="W265" i="5"/>
  <c r="W264" i="5"/>
  <c r="W263" i="5"/>
  <c r="W262" i="5"/>
  <c r="W261" i="5"/>
  <c r="W260" i="5"/>
  <c r="W259" i="5"/>
  <c r="W61" i="5"/>
  <c r="W21" i="5"/>
  <c r="W20" i="5"/>
  <c r="W19" i="5"/>
  <c r="W18" i="5"/>
  <c r="W90" i="5"/>
  <c r="W89" i="5"/>
  <c r="W88" i="5"/>
  <c r="W87" i="5"/>
  <c r="W86" i="5"/>
  <c r="W57" i="5"/>
  <c r="W56" i="5"/>
  <c r="W55" i="5"/>
  <c r="W59" i="5"/>
  <c r="W58" i="5"/>
  <c r="W49" i="5"/>
  <c r="W48" i="5"/>
  <c r="W219" i="5"/>
  <c r="W218" i="5"/>
  <c r="W217" i="5"/>
  <c r="W111" i="5"/>
  <c r="W216" i="5"/>
  <c r="W215" i="5"/>
  <c r="W214" i="5"/>
  <c r="W38" i="5"/>
  <c r="W213" i="5"/>
  <c r="W212" i="5"/>
  <c r="W211" i="5"/>
  <c r="W110" i="5"/>
  <c r="W109" i="5"/>
  <c r="W108" i="5"/>
  <c r="W210" i="5"/>
  <c r="W209" i="5"/>
  <c r="W208" i="5"/>
  <c r="W207" i="5"/>
  <c r="W206" i="5"/>
  <c r="W205" i="5"/>
  <c r="W248" i="5"/>
  <c r="W247" i="5"/>
  <c r="W246" i="5"/>
  <c r="W245" i="5"/>
  <c r="W244" i="5"/>
  <c r="W243" i="5"/>
  <c r="W242" i="5"/>
  <c r="W241" i="5"/>
  <c r="W240" i="5"/>
  <c r="W239" i="5"/>
  <c r="W252" i="5"/>
  <c r="W251" i="5"/>
  <c r="W250" i="5"/>
  <c r="W238" i="5"/>
  <c r="W237" i="5"/>
  <c r="W236" i="5"/>
  <c r="W235" i="5"/>
  <c r="W234" i="5"/>
  <c r="W233" i="5"/>
  <c r="W223" i="5"/>
  <c r="W222" i="5"/>
  <c r="W221" i="5"/>
  <c r="W204" i="5"/>
  <c r="W203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9" i="5"/>
  <c r="W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69" i="5"/>
  <c r="W66" i="5"/>
  <c r="W65" i="5"/>
  <c r="W64" i="5"/>
  <c r="W63" i="5"/>
  <c r="W62" i="5"/>
  <c r="W47" i="5"/>
  <c r="W46" i="5"/>
  <c r="W41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W93" i="5"/>
  <c r="W92" i="5"/>
  <c r="W40" i="5"/>
  <c r="W253" i="5"/>
  <c r="W163" i="5"/>
  <c r="W107" i="5"/>
  <c r="W162" i="5"/>
  <c r="W161" i="5"/>
  <c r="W160" i="5"/>
  <c r="W159" i="5"/>
  <c r="W158" i="5"/>
  <c r="W127" i="5"/>
  <c r="W126" i="5"/>
  <c r="W125" i="5"/>
  <c r="W124" i="5"/>
  <c r="W123" i="5"/>
  <c r="W122" i="5"/>
  <c r="W121" i="5"/>
  <c r="W120" i="5"/>
  <c r="W119" i="5"/>
  <c r="W118" i="5"/>
  <c r="W117" i="5"/>
  <c r="W39" i="5"/>
  <c r="W157" i="5"/>
  <c r="W116" i="5"/>
  <c r="W156" i="5"/>
  <c r="W155" i="5"/>
  <c r="W154" i="5"/>
  <c r="W153" i="5"/>
  <c r="W152" i="5"/>
  <c r="W135" i="5"/>
  <c r="W112" i="5"/>
  <c r="W115" i="5"/>
  <c r="W91" i="5"/>
  <c r="W151" i="5"/>
  <c r="W150" i="5"/>
  <c r="W149" i="5"/>
  <c r="W148" i="5"/>
  <c r="W147" i="5"/>
  <c r="W146" i="5"/>
  <c r="W145" i="5"/>
  <c r="W144" i="5"/>
  <c r="W134" i="5"/>
  <c r="W133" i="5"/>
  <c r="W132" i="5"/>
  <c r="W131" i="5"/>
  <c r="W130" i="5"/>
  <c r="W129" i="5"/>
  <c r="W128" i="5"/>
  <c r="W114" i="5"/>
  <c r="W77" i="5"/>
  <c r="W113" i="5"/>
  <c r="W136" i="5"/>
  <c r="W232" i="5"/>
  <c r="W45" i="5"/>
  <c r="W44" i="5"/>
  <c r="W43" i="5"/>
  <c r="W42" i="5"/>
  <c r="W74" i="5"/>
  <c r="W231" i="5"/>
  <c r="W230" i="5"/>
  <c r="W73" i="5"/>
  <c r="W72" i="5"/>
  <c r="W71" i="5"/>
  <c r="W70" i="5"/>
  <c r="W69" i="5"/>
  <c r="W68" i="5"/>
  <c r="W67" i="5"/>
  <c r="W54" i="5"/>
  <c r="W53" i="5"/>
  <c r="W52" i="5"/>
  <c r="W165" i="5"/>
  <c r="W164" i="5"/>
  <c r="W51" i="5"/>
  <c r="W50" i="5"/>
  <c r="W220" i="5"/>
  <c r="W249" i="5"/>
  <c r="W229" i="5"/>
  <c r="W228" i="5"/>
  <c r="W227" i="5"/>
  <c r="W226" i="5"/>
  <c r="W225" i="5"/>
  <c r="W224" i="5"/>
  <c r="W76" i="5"/>
  <c r="W75" i="5"/>
  <c r="W143" i="5"/>
  <c r="W142" i="5"/>
  <c r="W141" i="5"/>
  <c r="W140" i="5"/>
  <c r="W139" i="5"/>
  <c r="W138" i="5"/>
  <c r="W137" i="5"/>
  <c r="G190" i="1"/>
  <c r="F190" i="1"/>
  <c r="H190" i="1" s="1"/>
  <c r="H189" i="1"/>
  <c r="G189" i="1"/>
  <c r="F189" i="1"/>
  <c r="G188" i="1"/>
  <c r="F188" i="1"/>
  <c r="H188" i="1" s="1"/>
  <c r="G187" i="1"/>
  <c r="F187" i="1"/>
  <c r="H187" i="1" s="1"/>
  <c r="G186" i="1"/>
  <c r="F186" i="1"/>
  <c r="H186" i="1" s="1"/>
  <c r="G185" i="1"/>
  <c r="F185" i="1"/>
  <c r="H185" i="1" s="1"/>
  <c r="G184" i="1"/>
  <c r="F184" i="1"/>
  <c r="G183" i="1"/>
  <c r="F183" i="1"/>
  <c r="H183" i="1" s="1"/>
  <c r="G182" i="1"/>
  <c r="F182" i="1"/>
  <c r="H182" i="1" s="1"/>
  <c r="G181" i="1"/>
  <c r="F181" i="1"/>
  <c r="H181" i="1" s="1"/>
  <c r="G180" i="1"/>
  <c r="F180" i="1"/>
  <c r="H180" i="1" s="1"/>
  <c r="G179" i="1"/>
  <c r="F179" i="1"/>
  <c r="H179" i="1" s="1"/>
  <c r="G178" i="1"/>
  <c r="F178" i="1"/>
  <c r="H178" i="1" s="1"/>
  <c r="G177" i="1"/>
  <c r="F177" i="1"/>
  <c r="H177" i="1" s="1"/>
  <c r="G176" i="1"/>
  <c r="F176" i="1"/>
  <c r="G175" i="1"/>
  <c r="F175" i="1"/>
  <c r="H175" i="1" s="1"/>
  <c r="G174" i="1"/>
  <c r="F174" i="1"/>
  <c r="H174" i="1" s="1"/>
  <c r="G173" i="1"/>
  <c r="F173" i="1"/>
  <c r="H173" i="1" s="1"/>
  <c r="G172" i="1"/>
  <c r="F172" i="1"/>
  <c r="G171" i="1"/>
  <c r="F171" i="1"/>
  <c r="H171" i="1" s="1"/>
  <c r="G170" i="1"/>
  <c r="F170" i="1"/>
  <c r="H170" i="1" s="1"/>
  <c r="H169" i="1"/>
  <c r="G169" i="1"/>
  <c r="F169" i="1"/>
  <c r="G168" i="1"/>
  <c r="F168" i="1"/>
  <c r="H168" i="1" s="1"/>
  <c r="G167" i="1"/>
  <c r="F167" i="1"/>
  <c r="H167" i="1" s="1"/>
  <c r="G166" i="1"/>
  <c r="H166" i="1" s="1"/>
  <c r="F166" i="1"/>
  <c r="G165" i="1"/>
  <c r="F165" i="1"/>
  <c r="H164" i="1"/>
  <c r="G164" i="1"/>
  <c r="F164" i="1"/>
  <c r="G163" i="1"/>
  <c r="H163" i="1" s="1"/>
  <c r="F163" i="1"/>
  <c r="G162" i="1"/>
  <c r="F162" i="1"/>
  <c r="H161" i="1"/>
  <c r="G161" i="1"/>
  <c r="F161" i="1"/>
  <c r="G160" i="1"/>
  <c r="F160" i="1"/>
  <c r="H160" i="1" s="1"/>
  <c r="G159" i="1"/>
  <c r="F159" i="1"/>
  <c r="H159" i="1" s="1"/>
  <c r="G158" i="1"/>
  <c r="F158" i="1"/>
  <c r="H158" i="1" s="1"/>
  <c r="G157" i="1"/>
  <c r="F157" i="1"/>
  <c r="H157" i="1" s="1"/>
  <c r="G156" i="1"/>
  <c r="H156" i="1" s="1"/>
  <c r="F156" i="1"/>
  <c r="G155" i="1"/>
  <c r="F155" i="1"/>
  <c r="H155" i="1" s="1"/>
  <c r="G154" i="1"/>
  <c r="F154" i="1"/>
  <c r="G153" i="1"/>
  <c r="F153" i="1"/>
  <c r="H153" i="1" s="1"/>
  <c r="G152" i="1"/>
  <c r="F152" i="1"/>
  <c r="G151" i="1"/>
  <c r="F151" i="1"/>
  <c r="H151" i="1" s="1"/>
  <c r="G150" i="1"/>
  <c r="F150" i="1"/>
  <c r="H150" i="1" s="1"/>
  <c r="G149" i="1"/>
  <c r="H149" i="1" s="1"/>
  <c r="F149" i="1"/>
  <c r="G148" i="1"/>
  <c r="F148" i="1"/>
  <c r="H148" i="1" s="1"/>
  <c r="G147" i="1"/>
  <c r="F147" i="1"/>
  <c r="H147" i="1" s="1"/>
  <c r="G146" i="1"/>
  <c r="F146" i="1"/>
  <c r="H146" i="1" s="1"/>
  <c r="G145" i="1"/>
  <c r="F145" i="1"/>
  <c r="H145" i="1" s="1"/>
  <c r="G144" i="1"/>
  <c r="H144" i="1" s="1"/>
  <c r="F144" i="1"/>
  <c r="G143" i="1"/>
  <c r="F143" i="1"/>
  <c r="H143" i="1" s="1"/>
  <c r="G142" i="1"/>
  <c r="F142" i="1"/>
  <c r="G141" i="1"/>
  <c r="F141" i="1"/>
  <c r="H141" i="1" s="1"/>
  <c r="G140" i="1"/>
  <c r="F140" i="1"/>
  <c r="H140" i="1" s="1"/>
  <c r="G139" i="1"/>
  <c r="F139" i="1"/>
  <c r="H139" i="1" s="1"/>
  <c r="G138" i="1"/>
  <c r="F138" i="1"/>
  <c r="G137" i="1"/>
  <c r="H137" i="1" s="1"/>
  <c r="F137" i="1"/>
  <c r="G136" i="1"/>
  <c r="F136" i="1"/>
  <c r="H136" i="1" s="1"/>
  <c r="G135" i="1"/>
  <c r="F135" i="1"/>
  <c r="H134" i="1"/>
  <c r="G134" i="1"/>
  <c r="F134" i="1"/>
  <c r="H133" i="1"/>
  <c r="G133" i="1"/>
  <c r="F133" i="1"/>
  <c r="G132" i="1"/>
  <c r="F132" i="1"/>
  <c r="G131" i="1"/>
  <c r="F131" i="1"/>
  <c r="H131" i="1" s="1"/>
  <c r="H130" i="1"/>
  <c r="G130" i="1"/>
  <c r="F130" i="1"/>
  <c r="G129" i="1"/>
  <c r="H129" i="1" s="1"/>
  <c r="F129" i="1"/>
  <c r="G128" i="1"/>
  <c r="F128" i="1"/>
  <c r="H128" i="1" s="1"/>
  <c r="G127" i="1"/>
  <c r="F127" i="1"/>
  <c r="H127" i="1" s="1"/>
  <c r="G126" i="1"/>
  <c r="F126" i="1"/>
  <c r="H126" i="1" s="1"/>
  <c r="H125" i="1"/>
  <c r="G125" i="1"/>
  <c r="F125" i="1"/>
  <c r="G124" i="1"/>
  <c r="F124" i="1"/>
  <c r="H124" i="1" s="1"/>
  <c r="G123" i="1"/>
  <c r="F123" i="1"/>
  <c r="H123" i="1" s="1"/>
  <c r="G122" i="1"/>
  <c r="H122" i="1" s="1"/>
  <c r="F122" i="1"/>
  <c r="G121" i="1"/>
  <c r="H121" i="1" s="1"/>
  <c r="F121" i="1"/>
  <c r="G120" i="1"/>
  <c r="F120" i="1"/>
  <c r="G119" i="1"/>
  <c r="F119" i="1"/>
  <c r="H119" i="1" s="1"/>
  <c r="H118" i="1"/>
  <c r="G118" i="1"/>
  <c r="F118" i="1"/>
  <c r="G117" i="1"/>
  <c r="H117" i="1" s="1"/>
  <c r="F117" i="1"/>
  <c r="G116" i="1"/>
  <c r="F116" i="1"/>
  <c r="H116" i="1" s="1"/>
  <c r="G115" i="1"/>
  <c r="F115" i="1"/>
  <c r="H114" i="1"/>
  <c r="G114" i="1"/>
  <c r="F114" i="1"/>
  <c r="G113" i="1"/>
  <c r="F113" i="1"/>
  <c r="G112" i="1"/>
  <c r="F112" i="1"/>
  <c r="H112" i="1" s="1"/>
  <c r="G111" i="1"/>
  <c r="F111" i="1"/>
  <c r="H111" i="1" s="1"/>
  <c r="G110" i="1"/>
  <c r="H110" i="1" s="1"/>
  <c r="F110" i="1"/>
  <c r="G109" i="1"/>
  <c r="F109" i="1"/>
  <c r="H109" i="1" s="1"/>
  <c r="G108" i="1"/>
  <c r="F108" i="1"/>
  <c r="H108" i="1" s="1"/>
  <c r="G107" i="1"/>
  <c r="F107" i="1"/>
  <c r="H107" i="1" s="1"/>
  <c r="G106" i="1"/>
  <c r="F106" i="1"/>
  <c r="H106" i="1" s="1"/>
  <c r="G105" i="1"/>
  <c r="H105" i="1" s="1"/>
  <c r="F105" i="1"/>
  <c r="G104" i="1"/>
  <c r="F104" i="1"/>
  <c r="G103" i="1"/>
  <c r="F103" i="1"/>
  <c r="G102" i="1"/>
  <c r="F102" i="1"/>
  <c r="H102" i="1" s="1"/>
  <c r="G101" i="1"/>
  <c r="F101" i="1"/>
  <c r="G100" i="1"/>
  <c r="F100" i="1"/>
  <c r="H100" i="1" s="1"/>
  <c r="G99" i="1"/>
  <c r="F99" i="1"/>
  <c r="H99" i="1" s="1"/>
  <c r="G98" i="1"/>
  <c r="H98" i="1" s="1"/>
  <c r="F98" i="1"/>
  <c r="G97" i="1"/>
  <c r="H97" i="1" s="1"/>
  <c r="F97" i="1"/>
  <c r="G96" i="1"/>
  <c r="F96" i="1"/>
  <c r="G95" i="1"/>
  <c r="F95" i="1"/>
  <c r="H95" i="1" s="1"/>
  <c r="H94" i="1"/>
  <c r="G94" i="1"/>
  <c r="F94" i="1"/>
  <c r="G93" i="1"/>
  <c r="H93" i="1" s="1"/>
  <c r="F93" i="1"/>
  <c r="G92" i="1"/>
  <c r="F92" i="1"/>
  <c r="H92" i="1" s="1"/>
  <c r="G91" i="1"/>
  <c r="F91" i="1"/>
  <c r="H91" i="1" s="1"/>
  <c r="G90" i="1"/>
  <c r="F90" i="1"/>
  <c r="H90" i="1" s="1"/>
  <c r="G89" i="1"/>
  <c r="H89" i="1" s="1"/>
  <c r="F89" i="1"/>
  <c r="G88" i="1"/>
  <c r="F88" i="1"/>
  <c r="H88" i="1" s="1"/>
  <c r="G87" i="1"/>
  <c r="F87" i="1"/>
  <c r="H86" i="1"/>
  <c r="G86" i="1"/>
  <c r="F86" i="1"/>
  <c r="G85" i="1"/>
  <c r="F85" i="1"/>
  <c r="G84" i="1"/>
  <c r="F84" i="1"/>
  <c r="H84" i="1" s="1"/>
  <c r="G83" i="1"/>
  <c r="F83" i="1"/>
  <c r="H83" i="1" s="1"/>
  <c r="H82" i="1"/>
  <c r="G82" i="1"/>
  <c r="F82" i="1"/>
  <c r="G81" i="1"/>
  <c r="H81" i="1" s="1"/>
  <c r="F81" i="1"/>
  <c r="G80" i="1"/>
  <c r="F80" i="1"/>
  <c r="H80" i="1" s="1"/>
  <c r="G79" i="1"/>
  <c r="F79" i="1"/>
  <c r="H79" i="1" s="1"/>
  <c r="G78" i="1"/>
  <c r="F78" i="1"/>
  <c r="H78" i="1" s="1"/>
  <c r="G77" i="1"/>
  <c r="F77" i="1"/>
  <c r="G76" i="1"/>
  <c r="F76" i="1"/>
  <c r="H76" i="1" s="1"/>
  <c r="G75" i="1"/>
  <c r="F75" i="1"/>
  <c r="H75" i="1" s="1"/>
  <c r="G74" i="1"/>
  <c r="F74" i="1"/>
  <c r="H74" i="1" s="1"/>
  <c r="G73" i="1"/>
  <c r="H73" i="1" s="1"/>
  <c r="F73" i="1"/>
  <c r="G72" i="1"/>
  <c r="F72" i="1"/>
  <c r="H72" i="1" s="1"/>
  <c r="G71" i="1"/>
  <c r="F71" i="1"/>
  <c r="H71" i="1" s="1"/>
  <c r="H70" i="1"/>
  <c r="G70" i="1"/>
  <c r="F70" i="1"/>
  <c r="G69" i="1"/>
  <c r="H69" i="1" s="1"/>
  <c r="F69" i="1"/>
  <c r="G68" i="1"/>
  <c r="F68" i="1"/>
  <c r="H68" i="1" s="1"/>
  <c r="G67" i="1"/>
  <c r="F67" i="1"/>
  <c r="H67" i="1" s="1"/>
  <c r="H66" i="1"/>
  <c r="G66" i="1"/>
  <c r="F66" i="1"/>
  <c r="G65" i="1"/>
  <c r="H65" i="1" s="1"/>
  <c r="F65" i="1"/>
  <c r="G64" i="1"/>
  <c r="F64" i="1"/>
  <c r="H64" i="1" s="1"/>
  <c r="G63" i="1"/>
  <c r="F63" i="1"/>
  <c r="H63" i="1" s="1"/>
  <c r="H62" i="1"/>
  <c r="G62" i="1"/>
  <c r="F62" i="1"/>
  <c r="G61" i="1"/>
  <c r="H61" i="1" s="1"/>
  <c r="F61" i="1"/>
  <c r="G60" i="1"/>
  <c r="F60" i="1"/>
  <c r="H60" i="1" s="1"/>
  <c r="G59" i="1"/>
  <c r="F59" i="1"/>
  <c r="H59" i="1" s="1"/>
  <c r="H58" i="1"/>
  <c r="G58" i="1"/>
  <c r="F58" i="1"/>
  <c r="G57" i="1"/>
  <c r="H57" i="1" s="1"/>
  <c r="F57" i="1"/>
  <c r="G56" i="1"/>
  <c r="F56" i="1"/>
  <c r="H56" i="1" s="1"/>
  <c r="G55" i="1"/>
  <c r="F55" i="1"/>
  <c r="H55" i="1" s="1"/>
  <c r="G54" i="1"/>
  <c r="F54" i="1"/>
  <c r="H54" i="1" s="1"/>
  <c r="G53" i="1"/>
  <c r="H53" i="1" s="1"/>
  <c r="F53" i="1"/>
  <c r="G52" i="1"/>
  <c r="F52" i="1"/>
  <c r="H52" i="1" s="1"/>
  <c r="G51" i="1"/>
  <c r="F51" i="1"/>
  <c r="H51" i="1" s="1"/>
  <c r="G50" i="1"/>
  <c r="F50" i="1"/>
  <c r="H50" i="1" s="1"/>
  <c r="G49" i="1"/>
  <c r="F49" i="1"/>
  <c r="G48" i="1"/>
  <c r="F48" i="1"/>
  <c r="G47" i="1"/>
  <c r="F47" i="1"/>
  <c r="H47" i="1" s="1"/>
  <c r="G46" i="1"/>
  <c r="F46" i="1"/>
  <c r="H46" i="1" s="1"/>
  <c r="G45" i="1"/>
  <c r="F45" i="1"/>
  <c r="G44" i="1"/>
  <c r="F44" i="1"/>
  <c r="H44" i="1" s="1"/>
  <c r="G43" i="1"/>
  <c r="F43" i="1"/>
  <c r="H43" i="1" s="1"/>
  <c r="G42" i="1"/>
  <c r="F42" i="1"/>
  <c r="H42" i="1" s="1"/>
  <c r="G41" i="1"/>
  <c r="H41" i="1" s="1"/>
  <c r="F41" i="1"/>
  <c r="G40" i="1"/>
  <c r="F40" i="1"/>
  <c r="H40" i="1" s="1"/>
  <c r="G39" i="1"/>
  <c r="F39" i="1"/>
  <c r="H38" i="1"/>
  <c r="G38" i="1"/>
  <c r="F38" i="1"/>
  <c r="G37" i="1"/>
  <c r="H37" i="1" s="1"/>
  <c r="F37" i="1"/>
  <c r="G36" i="1"/>
  <c r="F36" i="1"/>
  <c r="H36" i="1" s="1"/>
  <c r="G35" i="1"/>
  <c r="F35" i="1"/>
  <c r="H35" i="1" s="1"/>
  <c r="H34" i="1"/>
  <c r="G34" i="1"/>
  <c r="F34" i="1"/>
  <c r="G33" i="1"/>
  <c r="H33" i="1" s="1"/>
  <c r="F33" i="1"/>
  <c r="G32" i="1"/>
  <c r="F32" i="1"/>
  <c r="H32" i="1" s="1"/>
  <c r="G31" i="1"/>
  <c r="F31" i="1"/>
  <c r="H31" i="1" s="1"/>
  <c r="H30" i="1"/>
  <c r="G30" i="1"/>
  <c r="F30" i="1"/>
  <c r="G29" i="1"/>
  <c r="F29" i="1"/>
  <c r="G28" i="1"/>
  <c r="F28" i="1"/>
  <c r="G27" i="1"/>
  <c r="F27" i="1"/>
  <c r="H27" i="1" s="1"/>
  <c r="G26" i="1"/>
  <c r="F26" i="1"/>
  <c r="H26" i="1" s="1"/>
  <c r="G25" i="1"/>
  <c r="H25" i="1" s="1"/>
  <c r="F25" i="1"/>
  <c r="G24" i="1"/>
  <c r="F24" i="1"/>
  <c r="H24" i="1" s="1"/>
  <c r="G23" i="1"/>
  <c r="F23" i="1"/>
  <c r="G22" i="1"/>
  <c r="F22" i="1"/>
  <c r="H22" i="1" s="1"/>
  <c r="G21" i="1"/>
  <c r="H21" i="1" s="1"/>
  <c r="F21" i="1"/>
  <c r="G20" i="1"/>
  <c r="F20" i="1"/>
  <c r="H20" i="1" s="1"/>
  <c r="G19" i="1"/>
  <c r="F19" i="1"/>
  <c r="G18" i="1"/>
  <c r="H18" i="1" s="1"/>
  <c r="F18" i="1"/>
  <c r="G17" i="1"/>
  <c r="F17" i="1"/>
  <c r="G16" i="1"/>
  <c r="F16" i="1"/>
  <c r="G15" i="1"/>
  <c r="F15" i="1"/>
  <c r="H15" i="1" s="1"/>
  <c r="H14" i="1"/>
  <c r="G14" i="1"/>
  <c r="F14" i="1"/>
  <c r="G13" i="1"/>
  <c r="F13" i="1"/>
  <c r="G12" i="1"/>
  <c r="F12" i="1"/>
  <c r="G11" i="1"/>
  <c r="F11" i="1"/>
  <c r="G10" i="1"/>
  <c r="F10" i="1"/>
  <c r="H10" i="1" s="1"/>
  <c r="G9" i="1"/>
  <c r="F9" i="1"/>
  <c r="G8" i="1"/>
  <c r="F8" i="1"/>
  <c r="H8" i="1" s="1"/>
  <c r="G7" i="1"/>
  <c r="F7" i="1"/>
  <c r="H9" i="1" l="1"/>
  <c r="H29" i="1"/>
  <c r="H104" i="1"/>
  <c r="H138" i="1"/>
  <c r="H162" i="1"/>
  <c r="H165" i="1"/>
  <c r="H45" i="1"/>
  <c r="H12" i="1"/>
  <c r="H19" i="1"/>
  <c r="H13" i="1"/>
  <c r="H16" i="1"/>
  <c r="H23" i="1"/>
  <c r="H48" i="1"/>
  <c r="H87" i="1"/>
  <c r="H101" i="1"/>
  <c r="H115" i="1"/>
  <c r="H132" i="1"/>
  <c r="H135" i="1"/>
  <c r="H142" i="1"/>
  <c r="H152" i="1"/>
  <c r="H172" i="1"/>
  <c r="H176" i="1"/>
  <c r="H184" i="1"/>
  <c r="H77" i="1"/>
  <c r="H17" i="1"/>
  <c r="H28" i="1"/>
  <c r="H49" i="1"/>
  <c r="H7" i="1"/>
  <c r="H39" i="1"/>
  <c r="H85" i="1"/>
  <c r="H96" i="1"/>
  <c r="H103" i="1"/>
  <c r="H113" i="1"/>
  <c r="H120" i="1"/>
  <c r="H154" i="1"/>
  <c r="H11" i="1"/>
</calcChain>
</file>

<file path=xl/sharedStrings.xml><?xml version="1.0" encoding="utf-8"?>
<sst xmlns="http://schemas.openxmlformats.org/spreadsheetml/2006/main" count="2182" uniqueCount="509">
  <si>
    <t>*when not assembled per marker the coverage was derived from the overall assembly, this may not be representative for the actual fragment, but sufficient to be reliable (&gt;10 reads/marker) in cases where these were not reliable the fragments were recovered piece by piece</t>
  </si>
  <si>
    <t>**high overall coverage shows that the assembly 'crossed' over into the plastome</t>
  </si>
  <si>
    <t>high reliability of assembly is green, moderate is yellow, low is red</t>
  </si>
  <si>
    <t>ok indicates the sequence was derived from the overall assembly but it had good coverage for that particular fragment.</t>
  </si>
  <si>
    <t>herbarium/plant number</t>
  </si>
  <si>
    <t>accession</t>
  </si>
  <si>
    <t>marker</t>
  </si>
  <si>
    <t>kmer coverage</t>
  </si>
  <si>
    <t>base coverage</t>
  </si>
  <si>
    <t>reliability moderate</t>
  </si>
  <si>
    <t>reliability</t>
  </si>
  <si>
    <t>overall coverage kmer/base</t>
  </si>
  <si>
    <t>RBGE19990489</t>
  </si>
  <si>
    <t>insularis</t>
  </si>
  <si>
    <t>COX1</t>
  </si>
  <si>
    <t>COX2*</t>
  </si>
  <si>
    <t>COX3*</t>
  </si>
  <si>
    <t>cytb</t>
  </si>
  <si>
    <t>atp1</t>
  </si>
  <si>
    <t>nad1</t>
  </si>
  <si>
    <t>nad5</t>
  </si>
  <si>
    <t>nad7</t>
  </si>
  <si>
    <t>PEZ-BD8517</t>
  </si>
  <si>
    <t>hort_wit</t>
  </si>
  <si>
    <t>COX1*</t>
  </si>
  <si>
    <t>COX2</t>
  </si>
  <si>
    <t>COX3</t>
  </si>
  <si>
    <t>RBGE2148</t>
  </si>
  <si>
    <t>oman</t>
  </si>
  <si>
    <t>S1002</t>
  </si>
  <si>
    <t>acet</t>
  </si>
  <si>
    <t>ok</t>
  </si>
  <si>
    <t>cytb*</t>
  </si>
  <si>
    <t>atp1*</t>
  </si>
  <si>
    <t>nad5*</t>
  </si>
  <si>
    <t>nad7*</t>
  </si>
  <si>
    <t>S1003</t>
  </si>
  <si>
    <t>acra</t>
  </si>
  <si>
    <t>S1009</t>
  </si>
  <si>
    <t>alch2x</t>
  </si>
  <si>
    <t>S1010</t>
  </si>
  <si>
    <t>alch4x</t>
  </si>
  <si>
    <t>S1026</t>
  </si>
  <si>
    <t>arti</t>
  </si>
  <si>
    <t>S1027</t>
  </si>
  <si>
    <t>bark</t>
  </si>
  <si>
    <t>nad1*</t>
  </si>
  <si>
    <t>S1029</t>
  </si>
  <si>
    <t>inqu</t>
  </si>
  <si>
    <t>S1032</t>
  </si>
  <si>
    <t>mult</t>
  </si>
  <si>
    <t>S1033</t>
  </si>
  <si>
    <t>yeme</t>
  </si>
  <si>
    <t>S1040</t>
  </si>
  <si>
    <t>pelt</t>
  </si>
  <si>
    <t>S1044</t>
  </si>
  <si>
    <t>quin</t>
  </si>
  <si>
    <t>S1045</t>
  </si>
  <si>
    <t>ranu</t>
  </si>
  <si>
    <t>S1046</t>
  </si>
  <si>
    <t>tong</t>
  </si>
  <si>
    <t>S1070</t>
  </si>
  <si>
    <t>zona</t>
  </si>
  <si>
    <t>S1072</t>
  </si>
  <si>
    <t>elon</t>
  </si>
  <si>
    <t>S1087</t>
  </si>
  <si>
    <t>frut</t>
  </si>
  <si>
    <t>S1088</t>
  </si>
  <si>
    <t>arid</t>
  </si>
  <si>
    <t>S1089</t>
  </si>
  <si>
    <t>salm</t>
  </si>
  <si>
    <t>S1319</t>
  </si>
  <si>
    <t>karo</t>
  </si>
  <si>
    <t>V067490</t>
  </si>
  <si>
    <t>soma</t>
  </si>
  <si>
    <t>Crosscode</t>
  </si>
  <si>
    <t>Phenotype</t>
  </si>
  <si>
    <t>Cross</t>
  </si>
  <si>
    <t>plant verified as real hybrid? yes/no/maybe</t>
  </si>
  <si>
    <t>Hort</t>
  </si>
  <si>
    <t>Inqu</t>
  </si>
  <si>
    <t>Zona</t>
  </si>
  <si>
    <t>Acra</t>
  </si>
  <si>
    <t>Arid</t>
  </si>
  <si>
    <t>Bark</t>
  </si>
  <si>
    <t>Frut</t>
  </si>
  <si>
    <t>Acet</t>
  </si>
  <si>
    <t>Tong</t>
  </si>
  <si>
    <t>Alch</t>
  </si>
  <si>
    <t>Quin</t>
  </si>
  <si>
    <t>Arti</t>
  </si>
  <si>
    <t>Salm</t>
  </si>
  <si>
    <t>Ranu</t>
  </si>
  <si>
    <t>Mult</t>
  </si>
  <si>
    <t>Pelt</t>
  </si>
  <si>
    <t>Yeme</t>
  </si>
  <si>
    <t>?</t>
  </si>
  <si>
    <t>parental make up offspring</t>
  </si>
  <si>
    <t>maternal (M), paternal (P), biparental (B), heteroplasmic parent (H), possible recombination '(R), wildtype (WT)</t>
  </si>
  <si>
    <t>based on 1 (*) or two (**) or three (***) markers. Marker conflict (x)</t>
  </si>
  <si>
    <t>PEZ-BD8727_07</t>
  </si>
  <si>
    <t>green</t>
  </si>
  <si>
    <t>(hort_x_zona)_x_arid</t>
  </si>
  <si>
    <t>yes</t>
  </si>
  <si>
    <t>M</t>
  </si>
  <si>
    <t>*</t>
  </si>
  <si>
    <t>variegated, white part</t>
  </si>
  <si>
    <t>variegated, variegated part</t>
  </si>
  <si>
    <t>variegated, green part</t>
  </si>
  <si>
    <t>PEZ-BD8727_12</t>
  </si>
  <si>
    <t>yellow</t>
  </si>
  <si>
    <t>PEZ-BD8727_13</t>
  </si>
  <si>
    <t>PEZ-BD8727_01</t>
  </si>
  <si>
    <t>variegated white part</t>
  </si>
  <si>
    <t>variegated green part</t>
  </si>
  <si>
    <t>PEZ-BD8727_11</t>
  </si>
  <si>
    <t>green part</t>
  </si>
  <si>
    <t>yellow part</t>
  </si>
  <si>
    <t>variegated part</t>
  </si>
  <si>
    <t>variegated</t>
  </si>
  <si>
    <t>1?</t>
  </si>
  <si>
    <t>B/H/R</t>
  </si>
  <si>
    <t>white</t>
  </si>
  <si>
    <t>light green</t>
  </si>
  <si>
    <t>no</t>
  </si>
  <si>
    <t>--</t>
  </si>
  <si>
    <t>**</t>
  </si>
  <si>
    <t>PEZ-BD8716</t>
  </si>
  <si>
    <t>variegated green/light green</t>
  </si>
  <si>
    <t>acet_x_frut</t>
  </si>
  <si>
    <t>chlorotic plant</t>
  </si>
  <si>
    <t>PEZ-BD8716_02</t>
  </si>
  <si>
    <t>chlorotic</t>
  </si>
  <si>
    <t>PEZ-BD8717</t>
  </si>
  <si>
    <t>acet_x_inqu</t>
  </si>
  <si>
    <t>PEZ-BD8676_15</t>
  </si>
  <si>
    <t>acet_x_zona</t>
  </si>
  <si>
    <t>PEZ-BD8676_05</t>
  </si>
  <si>
    <t>PEZ-BD8676_03</t>
  </si>
  <si>
    <t>PEZ-BD8676_09</t>
  </si>
  <si>
    <t>light green/yellow</t>
  </si>
  <si>
    <t>PEZ-BD8676_06</t>
  </si>
  <si>
    <t>PEZ-BD8676_11</t>
  </si>
  <si>
    <t>leaf light green 1/2</t>
  </si>
  <si>
    <t>light green, whitish 2/2</t>
  </si>
  <si>
    <t>PEZ-BD8676_23</t>
  </si>
  <si>
    <t>leaf white 2/2</t>
  </si>
  <si>
    <t>leaf light green 2/2</t>
  </si>
  <si>
    <t>PEZ-BD8676_13</t>
  </si>
  <si>
    <t>leaf green 1/2</t>
  </si>
  <si>
    <t>PEZ-BD8676_22</t>
  </si>
  <si>
    <t>PEZ-BD8687_02</t>
  </si>
  <si>
    <t>green plant very bad 1/1</t>
  </si>
  <si>
    <t>P</t>
  </si>
  <si>
    <t>PEZ-BD8676_14</t>
  </si>
  <si>
    <t>wit</t>
  </si>
  <si>
    <t>PEZ-BD8676_16</t>
  </si>
  <si>
    <t>PEZ-BD8565_1V</t>
  </si>
  <si>
    <t>alch(4x)_x_bark</t>
  </si>
  <si>
    <t>PEZ-BD8651</t>
  </si>
  <si>
    <t>alch(4x)_x_yeme</t>
  </si>
  <si>
    <t>PEZ-BD8658_13</t>
  </si>
  <si>
    <t>white part</t>
  </si>
  <si>
    <t>dark green</t>
  </si>
  <si>
    <t>pink 1/2</t>
  </si>
  <si>
    <t>green 2/2</t>
  </si>
  <si>
    <t>PEZ_BD8662_47</t>
  </si>
  <si>
    <t>bark_x_frut</t>
  </si>
  <si>
    <t>PEZ_BD8662_49</t>
  </si>
  <si>
    <t>PEZ-BD8662_04</t>
  </si>
  <si>
    <t xml:space="preserve">light green 2/2 </t>
  </si>
  <si>
    <t>PEZ-BD8701</t>
  </si>
  <si>
    <t>normal</t>
  </si>
  <si>
    <t>bark_x_inqu</t>
  </si>
  <si>
    <t>E10374_49</t>
  </si>
  <si>
    <t>white leaf</t>
  </si>
  <si>
    <t>bark_x_mult</t>
  </si>
  <si>
    <t>light green leaf</t>
  </si>
  <si>
    <t>green with white tip</t>
  </si>
  <si>
    <t>E10363_48</t>
  </si>
  <si>
    <t>PEZ-BD8706</t>
  </si>
  <si>
    <t>cotyl</t>
  </si>
  <si>
    <t>bark_x_quin</t>
  </si>
  <si>
    <t>PEZ-BD8759_07</t>
  </si>
  <si>
    <t>maybe</t>
  </si>
  <si>
    <t>PEZ-BD8702_03</t>
  </si>
  <si>
    <t>groen 1/2</t>
  </si>
  <si>
    <t>pink - whitish 2/2</t>
  </si>
  <si>
    <t>PEZ-BD8720_04</t>
  </si>
  <si>
    <t>frut_x_acet</t>
  </si>
  <si>
    <t>PEZ-BD8665_01</t>
  </si>
  <si>
    <t>frut_x_bark</t>
  </si>
  <si>
    <t>PEZ-BD8665_06</t>
  </si>
  <si>
    <t>PEZ-BD8665_14</t>
  </si>
  <si>
    <t>half green, half light green, picture 1/2</t>
  </si>
  <si>
    <t>light green 2/2</t>
  </si>
  <si>
    <t>PEL-BB3006_13</t>
  </si>
  <si>
    <t>green~vir</t>
  </si>
  <si>
    <t>hort(4x)_x_arti(4x)</t>
  </si>
  <si>
    <t>PEL-BB3006_16</t>
  </si>
  <si>
    <t>vir</t>
  </si>
  <si>
    <t>PEL-BB3006_18</t>
  </si>
  <si>
    <t>PEL-BB3006_20</t>
  </si>
  <si>
    <t>very vir-albino</t>
  </si>
  <si>
    <t>PEL-BB3006_21</t>
  </si>
  <si>
    <t>PEL-BB3006_35</t>
  </si>
  <si>
    <t>green-vir</t>
  </si>
  <si>
    <t>PEL-BB3006_38</t>
  </si>
  <si>
    <t>vir-albino</t>
  </si>
  <si>
    <t>PEL-BB9001_11</t>
  </si>
  <si>
    <t>green-ok</t>
  </si>
  <si>
    <t>PEL-BB9001_12</t>
  </si>
  <si>
    <t>WT</t>
  </si>
  <si>
    <t>PEL-BB9001_14</t>
  </si>
  <si>
    <t>green-???</t>
  </si>
  <si>
    <t>BB4048_10V</t>
  </si>
  <si>
    <t>CMS/partial</t>
  </si>
  <si>
    <t>hort_4x</t>
  </si>
  <si>
    <t>PEZ-BD8534_08</t>
  </si>
  <si>
    <t>lightgreen/green</t>
  </si>
  <si>
    <t>hort_x_acet</t>
  </si>
  <si>
    <t>PEZ-BF8102</t>
  </si>
  <si>
    <t>PEZ-BD8776</t>
  </si>
  <si>
    <t>PEZ-BD8713</t>
  </si>
  <si>
    <t>hort_x_acra</t>
  </si>
  <si>
    <t>PEZ-BD8545_04</t>
  </si>
  <si>
    <t>hort_x_alch</t>
  </si>
  <si>
    <t>PEZ-BD8654</t>
  </si>
  <si>
    <t>hort_x_arid</t>
  </si>
  <si>
    <t>PEZ-BD8654_04</t>
  </si>
  <si>
    <t>light green/variegated</t>
  </si>
  <si>
    <t>PEZ-BD8654_28</t>
  </si>
  <si>
    <t>PEZ-BD8654_22</t>
  </si>
  <si>
    <t>PEZ-BD8654_30</t>
  </si>
  <si>
    <t>chlorotic/virescent/variegated</t>
  </si>
  <si>
    <t>White</t>
  </si>
  <si>
    <t>chim?</t>
  </si>
  <si>
    <t>light green 1/2</t>
  </si>
  <si>
    <t>PEZ-BD8654_23</t>
  </si>
  <si>
    <t>green leaf 1/2</t>
  </si>
  <si>
    <t>light green with white 2/2</t>
  </si>
  <si>
    <t>PEZ-BD8685_01</t>
  </si>
  <si>
    <t>light green 1/1</t>
  </si>
  <si>
    <t>hort_x_bark</t>
  </si>
  <si>
    <t>white 1/2</t>
  </si>
  <si>
    <t>PEZ-BD8685_04</t>
  </si>
  <si>
    <t>PEZ-BD8585_04</t>
  </si>
  <si>
    <t>"groen"</t>
  </si>
  <si>
    <t>PEZ-BD86PEZ</t>
  </si>
  <si>
    <t>hort_x_frut</t>
  </si>
  <si>
    <t>PEZ-BD8549</t>
  </si>
  <si>
    <t>hort_x_mult</t>
  </si>
  <si>
    <t>hort_x_quin</t>
  </si>
  <si>
    <t>lightgreen/ variegated</t>
  </si>
  <si>
    <t>PEZ-BD8557_06</t>
  </si>
  <si>
    <t>light green/ yellow</t>
  </si>
  <si>
    <t>PEZ-BD8526_01</t>
  </si>
  <si>
    <t>green/ light green</t>
  </si>
  <si>
    <t>PEZ-BD8566_12</t>
  </si>
  <si>
    <t>chlorotic/ variegated</t>
  </si>
  <si>
    <t>PEZ-BD8547_05</t>
  </si>
  <si>
    <t>PEZ-BD8537_04</t>
  </si>
  <si>
    <t>PEZ-BD8540_25</t>
  </si>
  <si>
    <t>hort_x_tong</t>
  </si>
  <si>
    <t xml:space="preserve">green </t>
  </si>
  <si>
    <t>PEZ-BD8513</t>
  </si>
  <si>
    <t>light green/green</t>
  </si>
  <si>
    <t>hort_x_tong_4x</t>
  </si>
  <si>
    <t>PEZ-BD8570_12</t>
  </si>
  <si>
    <t>hort_x_zona</t>
  </si>
  <si>
    <t>PEZ-BD8542_10</t>
  </si>
  <si>
    <t>PEZ-BD8570_01</t>
  </si>
  <si>
    <t>8570_01</t>
  </si>
  <si>
    <t>8542_34</t>
  </si>
  <si>
    <t>8552_23</t>
  </si>
  <si>
    <t>8542_02</t>
  </si>
  <si>
    <t>8570_08</t>
  </si>
  <si>
    <t>8570_02</t>
  </si>
  <si>
    <t>8552_13</t>
  </si>
  <si>
    <t>PEZ-BD8561_02</t>
  </si>
  <si>
    <t>light green/ variegated</t>
  </si>
  <si>
    <t>PEZ-BD8552_04</t>
  </si>
  <si>
    <t>PEZ-BD8552_13</t>
  </si>
  <si>
    <t>variegated yellow part</t>
  </si>
  <si>
    <t>inquinans</t>
  </si>
  <si>
    <t>PEZ-BD8645_01</t>
  </si>
  <si>
    <t>E10364_49</t>
  </si>
  <si>
    <t>x</t>
  </si>
  <si>
    <t>mult_x_acet</t>
  </si>
  <si>
    <t>**x</t>
  </si>
  <si>
    <t>PEZ-BD8677_46</t>
  </si>
  <si>
    <t>***x</t>
  </si>
  <si>
    <t>PEZ-BD8677_47</t>
  </si>
  <si>
    <t>PEZ-BD8677_48</t>
  </si>
  <si>
    <t>PEZ-BD8677_49</t>
  </si>
  <si>
    <t>dead</t>
  </si>
  <si>
    <t>PEZ-BD8677_44</t>
  </si>
  <si>
    <t>PEZ-BD8677_41</t>
  </si>
  <si>
    <t>centre gree, edge light green 2/2</t>
  </si>
  <si>
    <t>PEZ-BD8677_29</t>
  </si>
  <si>
    <t>PEZ-BD8678_55</t>
  </si>
  <si>
    <t>mult_x_alch</t>
  </si>
  <si>
    <t>PEZ-BD8678_37</t>
  </si>
  <si>
    <t>PEZ-BD8678_26</t>
  </si>
  <si>
    <t>PEZ-BD8678_15</t>
  </si>
  <si>
    <t>PEZ-BD8678_50</t>
  </si>
  <si>
    <t>PEZ-BD8678_49</t>
  </si>
  <si>
    <t>PEZ-BD8678_76</t>
  </si>
  <si>
    <t>PEZ-BD8678_09</t>
  </si>
  <si>
    <t>PEZ-BD8678_65</t>
  </si>
  <si>
    <t>PEZ-BD8678_16</t>
  </si>
  <si>
    <t>PEZ-BD8678_2V/32</t>
  </si>
  <si>
    <t>lightgreen/virescent</t>
  </si>
  <si>
    <t>PEZ-BD8678_6V/ER label lost</t>
  </si>
  <si>
    <t>PEZ-BD8678_4V/25</t>
  </si>
  <si>
    <t>PEZ-BD8678_5V/58</t>
  </si>
  <si>
    <t>PEZ-BD8679_51</t>
  </si>
  <si>
    <t>mult_x_arid</t>
  </si>
  <si>
    <t>PEZ-BD8679_64</t>
  </si>
  <si>
    <t>PEZ-BD8679_46</t>
  </si>
  <si>
    <t>PEZ-BD8685/E10341_47</t>
  </si>
  <si>
    <t>mult_x_bark</t>
  </si>
  <si>
    <t>PEZ-BD8687_01</t>
  </si>
  <si>
    <t>--/H/R</t>
  </si>
  <si>
    <t>PEZ-BD8687_48</t>
  </si>
  <si>
    <t>red 1/2</t>
  </si>
  <si>
    <t>PEZ-BD8680_09</t>
  </si>
  <si>
    <t>light green/white</t>
  </si>
  <si>
    <t>mult_x_inqu</t>
  </si>
  <si>
    <t>PEZ-BD8680_10</t>
  </si>
  <si>
    <t>E10342_47</t>
  </si>
  <si>
    <t>NA</t>
  </si>
  <si>
    <t>BB8103_63</t>
  </si>
  <si>
    <t>mult_x_pelt</t>
  </si>
  <si>
    <t>BB8103_58</t>
  </si>
  <si>
    <t>PEZ-BD8103_63</t>
  </si>
  <si>
    <t>PEL-BB8103_63</t>
  </si>
  <si>
    <t>PEZ-BD8681_15</t>
  </si>
  <si>
    <t>mult_x_quin</t>
  </si>
  <si>
    <t>PEZ-BD8681_07</t>
  </si>
  <si>
    <t>PEZ-BD8681_34</t>
  </si>
  <si>
    <t>PEZ-BD8681_1V/08</t>
  </si>
  <si>
    <t>PEZ-BD8681_2V/06</t>
  </si>
  <si>
    <t>PEZ-BD8681_3V/09</t>
  </si>
  <si>
    <t>PEZ-BD8684_02</t>
  </si>
  <si>
    <t>mult_x_ranu</t>
  </si>
  <si>
    <t>PEZ-BD8684_04</t>
  </si>
  <si>
    <t>PEZ-BD8684_11</t>
  </si>
  <si>
    <t>green-light green</t>
  </si>
  <si>
    <t>PEZ-BD8684_13</t>
  </si>
  <si>
    <t>very light green</t>
  </si>
  <si>
    <t>PEZ-BD8684_14</t>
  </si>
  <si>
    <t>PEZ-BD8684_15</t>
  </si>
  <si>
    <t>PEZ-BD8684_19</t>
  </si>
  <si>
    <t>PEZ-BD8684_2V/02</t>
  </si>
  <si>
    <t>PEZ-BD8684_1V/06</t>
  </si>
  <si>
    <t>PEZ-BD8682_03</t>
  </si>
  <si>
    <t>mult_x_tong</t>
  </si>
  <si>
    <t>E10287_37</t>
  </si>
  <si>
    <t>white leaves</t>
  </si>
  <si>
    <t>PEZ-BD8683_01</t>
  </si>
  <si>
    <t>lightgreen</t>
  </si>
  <si>
    <t>mult_x_zona</t>
  </si>
  <si>
    <t>PEZ-BD8683_04</t>
  </si>
  <si>
    <t>PEZ-BD8647_02</t>
  </si>
  <si>
    <t>multibracteatum</t>
  </si>
  <si>
    <t>WT/H/R</t>
  </si>
  <si>
    <t>S1034</t>
  </si>
  <si>
    <t>peltatum</t>
  </si>
  <si>
    <t>PEZ-BD8763</t>
  </si>
  <si>
    <t>quin_x_bark</t>
  </si>
  <si>
    <t>S1089_01</t>
  </si>
  <si>
    <t>salmoneum</t>
  </si>
  <si>
    <t>dwarf</t>
  </si>
  <si>
    <t>PEZ-BD8721_02</t>
  </si>
  <si>
    <t>groen</t>
  </si>
  <si>
    <t>tong_x_acet</t>
  </si>
  <si>
    <t>PEZ-BD8721_03</t>
  </si>
  <si>
    <t>PEZ-BD8721_06</t>
  </si>
  <si>
    <t>PEZ-BD8721_12</t>
  </si>
  <si>
    <t>PEZ-BD8721_01</t>
  </si>
  <si>
    <t>B</t>
  </si>
  <si>
    <t>PEZ-BD8721_05</t>
  </si>
  <si>
    <t>PEZ-BD8721_14</t>
  </si>
  <si>
    <t>tongaense</t>
  </si>
  <si>
    <t>-</t>
  </si>
  <si>
    <t>PEZ-BD8667_3V</t>
  </si>
  <si>
    <t>yeme_x_alch(4x)</t>
  </si>
  <si>
    <t>Set name</t>
  </si>
  <si>
    <t>Name</t>
  </si>
  <si>
    <t>Sequence</t>
  </si>
  <si>
    <t xml:space="preserve">Target </t>
  </si>
  <si>
    <t>Fluorescent dye</t>
  </si>
  <si>
    <t>located in exon</t>
  </si>
  <si>
    <t>position</t>
  </si>
  <si>
    <t>MUYE</t>
  </si>
  <si>
    <t>MultYeme_KU_I_F1</t>
  </si>
  <si>
    <r>
      <rPr>
        <b/>
        <sz val="9"/>
        <color rgb="FF00B050"/>
        <rFont val="Calibri"/>
        <family val="2"/>
        <scheme val="minor"/>
      </rPr>
      <t>GAAGGTGACCAAGTTCATGCTC</t>
    </r>
    <r>
      <rPr>
        <sz val="9"/>
        <color theme="1"/>
        <rFont val="Calibri"/>
        <family val="2"/>
        <scheme val="minor"/>
      </rPr>
      <t>ATGAACAACCCTTTGTGGTAGACT</t>
    </r>
    <r>
      <rPr>
        <b/>
        <sz val="9"/>
        <color rgb="FFFF0000"/>
        <rFont val="Calibri"/>
        <family val="2"/>
        <scheme val="minor"/>
      </rPr>
      <t>A</t>
    </r>
  </si>
  <si>
    <t>Ciconium</t>
  </si>
  <si>
    <t>FAM</t>
  </si>
  <si>
    <t>MultYeme_KU_I_F2</t>
  </si>
  <si>
    <r>
      <rPr>
        <b/>
        <sz val="9"/>
        <color rgb="FF00B050"/>
        <rFont val="Calibri"/>
        <family val="2"/>
        <scheme val="minor"/>
      </rPr>
      <t>GAAGGTCGGAGTCAACGGATT</t>
    </r>
    <r>
      <rPr>
        <sz val="9"/>
        <color theme="1"/>
        <rFont val="Calibri"/>
        <family val="2"/>
        <scheme val="minor"/>
      </rPr>
      <t>ATGAACAACCCTTTGTGGTAGACT</t>
    </r>
    <r>
      <rPr>
        <b/>
        <sz val="9"/>
        <color rgb="FFFF0000"/>
        <rFont val="Calibri"/>
        <family val="2"/>
        <scheme val="minor"/>
      </rPr>
      <t>C</t>
    </r>
  </si>
  <si>
    <t>MULT/YEME</t>
  </si>
  <si>
    <t>HEX</t>
  </si>
  <si>
    <t>MultYeme_KU_I_R1</t>
  </si>
  <si>
    <t>GTCTTAGCTCGTGCTTTGTGGCATT</t>
  </si>
  <si>
    <t>ACET</t>
  </si>
  <si>
    <t>Acet_KU_I_F1</t>
  </si>
  <si>
    <r>
      <rPr>
        <b/>
        <sz val="9"/>
        <color rgb="FF00B050"/>
        <rFont val="Calibri"/>
        <family val="2"/>
        <scheme val="minor"/>
      </rPr>
      <t>GAAGGTGACCAAGTTCATGCTC</t>
    </r>
    <r>
      <rPr>
        <sz val="9"/>
        <color theme="1"/>
        <rFont val="Calibri"/>
        <family val="2"/>
        <scheme val="minor"/>
      </rPr>
      <t>ATAAGTCCAATACCACTGATG</t>
    </r>
    <r>
      <rPr>
        <b/>
        <sz val="9"/>
        <color rgb="FFFF0000"/>
        <rFont val="Calibri"/>
        <family val="2"/>
        <scheme val="minor"/>
      </rPr>
      <t>C</t>
    </r>
  </si>
  <si>
    <t>Acet_KU_I_F2</t>
  </si>
  <si>
    <r>
      <rPr>
        <b/>
        <sz val="9"/>
        <color rgb="FF00B050"/>
        <rFont val="Calibri"/>
        <family val="2"/>
        <scheme val="minor"/>
      </rPr>
      <t>GAAGGTCGGAGTCAACGGATTACTCAT</t>
    </r>
    <r>
      <rPr>
        <sz val="9"/>
        <color theme="1"/>
        <rFont val="Calibri"/>
        <family val="2"/>
        <scheme val="minor"/>
      </rPr>
      <t>AAGTCCAATACCACTGATG</t>
    </r>
    <r>
      <rPr>
        <b/>
        <sz val="9"/>
        <color rgb="FFFF0000"/>
        <rFont val="Calibri"/>
        <family val="2"/>
        <scheme val="minor"/>
      </rPr>
      <t>A</t>
    </r>
  </si>
  <si>
    <t>Acet_KU_I_R1</t>
  </si>
  <si>
    <t>GAGATAGTGGTCAATCCTGCAATTACTAT</t>
  </si>
  <si>
    <t>BARK</t>
  </si>
  <si>
    <t>Bark_KU_I_F1</t>
  </si>
  <si>
    <r>
      <rPr>
        <b/>
        <sz val="9"/>
        <color rgb="FF00B050"/>
        <rFont val="Calibri"/>
        <family val="2"/>
        <scheme val="minor"/>
      </rPr>
      <t>GAAGGTGACCAAGTTCATGCT</t>
    </r>
    <r>
      <rPr>
        <sz val="9"/>
        <color theme="1"/>
        <rFont val="Calibri"/>
        <family val="2"/>
        <scheme val="minor"/>
      </rPr>
      <t>GGAGATAAGAATGTTAGAACAAGTAACA</t>
    </r>
    <r>
      <rPr>
        <b/>
        <sz val="9"/>
        <color rgb="FFFF0000"/>
        <rFont val="Calibri"/>
        <family val="2"/>
        <scheme val="minor"/>
      </rPr>
      <t>G</t>
    </r>
  </si>
  <si>
    <t>NAD7</t>
  </si>
  <si>
    <t>Bark_KU_I_F2</t>
  </si>
  <si>
    <r>
      <rPr>
        <b/>
        <sz val="9"/>
        <color rgb="FF00B050"/>
        <rFont val="Calibri"/>
        <family val="2"/>
        <scheme val="minor"/>
      </rPr>
      <t>GAAGGTCGGAGTCAACGGATTA</t>
    </r>
    <r>
      <rPr>
        <sz val="9"/>
        <color theme="1"/>
        <rFont val="Calibri"/>
        <family val="2"/>
        <scheme val="minor"/>
      </rPr>
      <t>GGAGATAAGAATGTTAGAACAAGTAACA</t>
    </r>
    <r>
      <rPr>
        <b/>
        <sz val="9"/>
        <color rgb="FFFF0000"/>
        <rFont val="Calibri"/>
        <family val="2"/>
        <scheme val="minor"/>
      </rPr>
      <t>T</t>
    </r>
  </si>
  <si>
    <t>Bark_KU_I_R1</t>
  </si>
  <si>
    <t>GGGAAGTCTCTCGGTTCTTTTCACAT</t>
  </si>
  <si>
    <t>INMU</t>
  </si>
  <si>
    <t>HoInSa_dnp7654_A1</t>
  </si>
  <si>
    <r>
      <rPr>
        <b/>
        <sz val="9"/>
        <color rgb="FF00B050"/>
        <rFont val="Calibri"/>
        <family val="2"/>
        <scheme val="minor"/>
      </rPr>
      <t>GAAGGTGACCAAGTTCATGCT</t>
    </r>
    <r>
      <rPr>
        <sz val="9"/>
        <color theme="1"/>
        <rFont val="Calibri"/>
        <family val="2"/>
        <scheme val="minor"/>
      </rPr>
      <t>AATACAAATAAGAGTTGTTCCATGAATTTGAA</t>
    </r>
    <r>
      <rPr>
        <b/>
        <sz val="9"/>
        <color rgb="FFFF0000"/>
        <rFont val="Calibri"/>
        <family val="2"/>
        <scheme val="minor"/>
      </rPr>
      <t>T</t>
    </r>
  </si>
  <si>
    <t>INQU, HORT, SALM, MULT</t>
  </si>
  <si>
    <t>NAD5</t>
  </si>
  <si>
    <t>HoInSa_dnp7654_A2</t>
  </si>
  <si>
    <r>
      <rPr>
        <b/>
        <sz val="9"/>
        <color rgb="FF00B050"/>
        <rFont val="Calibri"/>
        <family val="2"/>
        <scheme val="minor"/>
      </rPr>
      <t>GAAGGTCGGAGTCAACGGATTACA</t>
    </r>
    <r>
      <rPr>
        <sz val="9"/>
        <color theme="1"/>
        <rFont val="Calibri"/>
        <family val="2"/>
        <scheme val="minor"/>
      </rPr>
      <t>AATAAGAGTTGTTCCATGAATTTGAA</t>
    </r>
    <r>
      <rPr>
        <b/>
        <sz val="9"/>
        <color rgb="FFFF0000"/>
        <rFont val="Calibri"/>
        <family val="2"/>
        <scheme val="minor"/>
      </rPr>
      <t>G</t>
    </r>
  </si>
  <si>
    <t>HoInSa_dnp7654_C1</t>
  </si>
  <si>
    <t>GCATCTCTACCAAGCGGCTCCTT</t>
  </si>
  <si>
    <t>15.8</t>
  </si>
  <si>
    <t>11.98</t>
  </si>
  <si>
    <t>7.6</t>
  </si>
  <si>
    <t>4.16</t>
  </si>
  <si>
    <t>26.95</t>
  </si>
  <si>
    <t>4.49</t>
  </si>
  <si>
    <t>4.7</t>
  </si>
  <si>
    <t>63.15</t>
  </si>
  <si>
    <t>7.46</t>
  </si>
  <si>
    <t>11.42</t>
  </si>
  <si>
    <t>3.81</t>
  </si>
  <si>
    <t>17.32</t>
  </si>
  <si>
    <t>118.85</t>
  </si>
  <si>
    <t>33.24</t>
  </si>
  <si>
    <t>33.94</t>
  </si>
  <si>
    <t>44.11</t>
  </si>
  <si>
    <t>12.49</t>
  </si>
  <si>
    <t>2.54</t>
  </si>
  <si>
    <t>10.71</t>
  </si>
  <si>
    <t>8.9</t>
  </si>
  <si>
    <t>F1 types</t>
  </si>
  <si>
    <t># plants/cross</t>
  </si>
  <si>
    <t>fertility phenotype (CMS)</t>
  </si>
  <si>
    <t>F</t>
  </si>
  <si>
    <t>MS</t>
  </si>
  <si>
    <t>F is fertile, -- is never flowered, P, is some pollen visisble (orange coloured), MS is male sterile</t>
  </si>
  <si>
    <t># marker pairs /cross</t>
  </si>
  <si>
    <t>M (11) P (1)</t>
  </si>
  <si>
    <t>M(2) P(1)</t>
  </si>
  <si>
    <t>WT*</t>
  </si>
  <si>
    <t>PEZ-BD8566_01</t>
  </si>
  <si>
    <t>PEZ-BD8566_02</t>
  </si>
  <si>
    <t>PEZ-BD8566_04</t>
  </si>
  <si>
    <t>PEZ-BD8566_05</t>
  </si>
  <si>
    <t>PEZ-BD8566_06</t>
  </si>
  <si>
    <t>PEZ-BD8566_07</t>
  </si>
  <si>
    <t>PEZ-BD8566_08</t>
  </si>
  <si>
    <t>PEZ-BD8566_09</t>
  </si>
  <si>
    <t>PEZ-BD8566_10</t>
  </si>
  <si>
    <t>PEZ-BD8540_01</t>
  </si>
  <si>
    <t>PEZ-BD8540_02</t>
  </si>
  <si>
    <t>PEZ-BD8540_03</t>
  </si>
  <si>
    <t>PEZ-BD8540_04</t>
  </si>
  <si>
    <t>PEZ-BD8540_05</t>
  </si>
  <si>
    <t>PEZ-BD8540_06</t>
  </si>
  <si>
    <t>PEZ-BD8550_01</t>
  </si>
  <si>
    <t>M(8) P(7)</t>
  </si>
  <si>
    <t>hort_x_tong(4x)</t>
  </si>
  <si>
    <t>PEZ-BD8542_01</t>
  </si>
  <si>
    <t>PEZ-BD8542_02</t>
  </si>
  <si>
    <t>PEZ-BD8542_03</t>
  </si>
  <si>
    <t>PEZ-BD8542_04</t>
  </si>
  <si>
    <t>PEZ-BD8542_05</t>
  </si>
  <si>
    <t>PEZ-BD8542_06</t>
  </si>
  <si>
    <t>PEZ-BD8542_07</t>
  </si>
  <si>
    <t>PEZ-BD8552_01</t>
  </si>
  <si>
    <t>PEZ-BD8552_02</t>
  </si>
  <si>
    <t>PEZ-BD8552_03</t>
  </si>
  <si>
    <t>PEZ-BD8570_02</t>
  </si>
  <si>
    <t>PEZ-BD8570_03</t>
  </si>
  <si>
    <t>2-3</t>
  </si>
  <si>
    <t>B*</t>
  </si>
  <si>
    <t>* maybe a reflection of maternal heterozygosity</t>
  </si>
  <si>
    <t>PELBB8103_58</t>
  </si>
  <si>
    <t>1-2</t>
  </si>
  <si>
    <t>P*</t>
  </si>
  <si>
    <t>B(1)/P</t>
  </si>
  <si>
    <t>P. inquinans</t>
  </si>
  <si>
    <t>P. peltatum</t>
  </si>
  <si>
    <t>P. salmoneum</t>
  </si>
  <si>
    <t>P. x hortorum_4x</t>
  </si>
  <si>
    <t>P. tongaense</t>
  </si>
  <si>
    <t>P. articulatum</t>
  </si>
  <si>
    <t>P. multibreacteatum</t>
  </si>
  <si>
    <t>total plants</t>
  </si>
  <si>
    <t>wildtype</t>
  </si>
  <si>
    <t>hybrids</t>
  </si>
  <si>
    <t>mult F1 series</t>
  </si>
  <si>
    <t>excluding mult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</si>
</sst>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/>
    <xf numFmtId="0" fontId="0" fillId="2" borderId="0" xfId="0" applyFill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2" borderId="0" xfId="0" quotePrefix="1" applyFill="1" applyAlignment="1">
      <alignment horizontal="center"/>
    </xf>
    <xf numFmtId="0" fontId="7" fillId="0" borderId="0" xfId="0" applyFont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0"/>
  <sheetViews>
    <sheetView topLeftCell="A35" workbookViewId="0">
      <selection activeCell="E10" sqref="E10"/>
    </sheetView>
  </sheetViews>
  <sheetFormatPr defaultRowHeight="14.4" x14ac:dyDescent="0.3"/>
  <cols>
    <col min="1" max="1" width="18.77734375" customWidth="1"/>
    <col min="5" max="5" width="19" customWidth="1"/>
    <col min="7" max="7" width="12" customWidth="1"/>
  </cols>
  <sheetData>
    <row r="1" spans="1:10" x14ac:dyDescent="0.3">
      <c r="B1" t="s">
        <v>0</v>
      </c>
      <c r="D1" s="1"/>
      <c r="E1" s="1"/>
    </row>
    <row r="2" spans="1:10" x14ac:dyDescent="0.3">
      <c r="B2" t="s">
        <v>1</v>
      </c>
      <c r="D2" s="1"/>
      <c r="E2" s="1"/>
    </row>
    <row r="3" spans="1:10" x14ac:dyDescent="0.3">
      <c r="B3" t="s">
        <v>2</v>
      </c>
      <c r="D3" s="1"/>
      <c r="E3" s="1"/>
    </row>
    <row r="4" spans="1:10" x14ac:dyDescent="0.3">
      <c r="B4" t="s">
        <v>3</v>
      </c>
      <c r="D4" s="1"/>
      <c r="E4" s="1"/>
    </row>
    <row r="5" spans="1:10" x14ac:dyDescent="0.3">
      <c r="D5" s="1"/>
      <c r="E5" s="1"/>
    </row>
    <row r="6" spans="1:10" ht="43.2" x14ac:dyDescent="0.3">
      <c r="A6" s="2" t="s">
        <v>4</v>
      </c>
      <c r="B6" s="3" t="s">
        <v>5</v>
      </c>
      <c r="C6" s="3" t="s">
        <v>6</v>
      </c>
      <c r="D6" s="4" t="s">
        <v>7</v>
      </c>
      <c r="E6" s="4" t="s">
        <v>8</v>
      </c>
      <c r="F6" s="2" t="s">
        <v>9</v>
      </c>
      <c r="G6" s="4" t="s">
        <v>9</v>
      </c>
      <c r="H6" s="2" t="s">
        <v>10</v>
      </c>
      <c r="I6" s="32" t="s">
        <v>11</v>
      </c>
      <c r="J6" s="33"/>
    </row>
    <row r="7" spans="1:10" x14ac:dyDescent="0.3">
      <c r="A7" t="s">
        <v>12</v>
      </c>
      <c r="B7" t="s">
        <v>13</v>
      </c>
      <c r="C7" t="s">
        <v>14</v>
      </c>
      <c r="D7" s="5">
        <v>2278</v>
      </c>
      <c r="E7" s="5">
        <v>14757</v>
      </c>
      <c r="F7">
        <f t="shared" ref="F7:F70" si="0">IF(E7&gt;5,1,0)</f>
        <v>1</v>
      </c>
      <c r="G7">
        <f t="shared" ref="G7:G70" si="1">IF(E7&gt;10,1,0)</f>
        <v>1</v>
      </c>
      <c r="H7">
        <f t="shared" ref="H7:H70" si="2">SUM(F7:G7)</f>
        <v>2</v>
      </c>
    </row>
    <row r="8" spans="1:10" x14ac:dyDescent="0.3">
      <c r="C8" t="s">
        <v>15</v>
      </c>
      <c r="D8" s="5">
        <v>2439</v>
      </c>
      <c r="E8" s="5" t="s">
        <v>430</v>
      </c>
      <c r="F8">
        <f t="shared" si="0"/>
        <v>1</v>
      </c>
      <c r="G8">
        <f t="shared" si="1"/>
        <v>1</v>
      </c>
      <c r="H8">
        <f t="shared" si="2"/>
        <v>2</v>
      </c>
    </row>
    <row r="9" spans="1:10" x14ac:dyDescent="0.3">
      <c r="C9" t="s">
        <v>16</v>
      </c>
      <c r="D9" s="5">
        <v>2439</v>
      </c>
      <c r="E9" s="5" t="s">
        <v>31</v>
      </c>
      <c r="F9">
        <f t="shared" si="0"/>
        <v>1</v>
      </c>
      <c r="G9">
        <f t="shared" si="1"/>
        <v>1</v>
      </c>
      <c r="H9">
        <f t="shared" si="2"/>
        <v>2</v>
      </c>
    </row>
    <row r="10" spans="1:10" x14ac:dyDescent="0.3">
      <c r="C10" t="s">
        <v>17</v>
      </c>
      <c r="D10" s="5">
        <v>2169</v>
      </c>
      <c r="E10" s="5">
        <v>14051</v>
      </c>
      <c r="F10">
        <f t="shared" si="0"/>
        <v>1</v>
      </c>
      <c r="G10">
        <f t="shared" si="1"/>
        <v>1</v>
      </c>
      <c r="H10">
        <f t="shared" si="2"/>
        <v>2</v>
      </c>
    </row>
    <row r="11" spans="1:10" x14ac:dyDescent="0.3">
      <c r="C11" t="s">
        <v>18</v>
      </c>
      <c r="D11" s="5">
        <v>5226</v>
      </c>
      <c r="E11" s="5" t="s">
        <v>431</v>
      </c>
      <c r="F11">
        <f t="shared" si="0"/>
        <v>1</v>
      </c>
      <c r="G11">
        <f t="shared" si="1"/>
        <v>1</v>
      </c>
      <c r="H11">
        <f t="shared" si="2"/>
        <v>2</v>
      </c>
    </row>
    <row r="12" spans="1:10" x14ac:dyDescent="0.3">
      <c r="C12" t="s">
        <v>19</v>
      </c>
      <c r="D12" s="5">
        <v>2245</v>
      </c>
      <c r="E12" s="5">
        <v>7433</v>
      </c>
      <c r="F12">
        <f t="shared" si="0"/>
        <v>1</v>
      </c>
      <c r="G12">
        <f t="shared" si="1"/>
        <v>1</v>
      </c>
      <c r="H12">
        <f t="shared" si="2"/>
        <v>2</v>
      </c>
    </row>
    <row r="13" spans="1:10" x14ac:dyDescent="0.3">
      <c r="C13" t="s">
        <v>20</v>
      </c>
      <c r="D13" s="5">
        <v>4377</v>
      </c>
      <c r="E13" s="5">
        <v>14493</v>
      </c>
      <c r="F13">
        <f t="shared" si="0"/>
        <v>1</v>
      </c>
      <c r="G13">
        <f t="shared" si="1"/>
        <v>1</v>
      </c>
      <c r="H13">
        <f t="shared" si="2"/>
        <v>2</v>
      </c>
    </row>
    <row r="14" spans="1:10" x14ac:dyDescent="0.3">
      <c r="C14" t="s">
        <v>21</v>
      </c>
      <c r="D14" s="5">
        <v>3975</v>
      </c>
      <c r="E14" s="5">
        <v>9112</v>
      </c>
      <c r="F14">
        <f t="shared" si="0"/>
        <v>1</v>
      </c>
      <c r="G14">
        <f t="shared" si="1"/>
        <v>1</v>
      </c>
      <c r="H14">
        <f t="shared" si="2"/>
        <v>2</v>
      </c>
    </row>
    <row r="15" spans="1:10" x14ac:dyDescent="0.3">
      <c r="A15" t="s">
        <v>22</v>
      </c>
      <c r="B15" t="s">
        <v>23</v>
      </c>
      <c r="C15" t="s">
        <v>24</v>
      </c>
      <c r="D15" s="5" t="s">
        <v>432</v>
      </c>
      <c r="E15" s="5">
        <v>49235</v>
      </c>
      <c r="F15">
        <f t="shared" si="0"/>
        <v>1</v>
      </c>
      <c r="G15">
        <f t="shared" si="1"/>
        <v>1</v>
      </c>
      <c r="H15">
        <f t="shared" si="2"/>
        <v>2</v>
      </c>
    </row>
    <row r="16" spans="1:10" x14ac:dyDescent="0.3">
      <c r="C16" t="s">
        <v>25</v>
      </c>
      <c r="D16" s="5">
        <v>4667</v>
      </c>
      <c r="E16" s="5">
        <v>30234</v>
      </c>
      <c r="F16">
        <f t="shared" si="0"/>
        <v>1</v>
      </c>
      <c r="G16">
        <f t="shared" si="1"/>
        <v>1</v>
      </c>
      <c r="H16">
        <f t="shared" si="2"/>
        <v>2</v>
      </c>
    </row>
    <row r="17" spans="1:10" x14ac:dyDescent="0.3">
      <c r="C17" t="s">
        <v>26</v>
      </c>
      <c r="D17" s="5">
        <v>4667</v>
      </c>
      <c r="E17" s="5">
        <v>30234</v>
      </c>
      <c r="F17">
        <f t="shared" si="0"/>
        <v>1</v>
      </c>
      <c r="G17">
        <f t="shared" si="1"/>
        <v>1</v>
      </c>
      <c r="H17">
        <f t="shared" si="2"/>
        <v>2</v>
      </c>
    </row>
    <row r="18" spans="1:10" x14ac:dyDescent="0.3">
      <c r="C18" t="s">
        <v>17</v>
      </c>
      <c r="D18" s="5">
        <v>4667</v>
      </c>
      <c r="E18" s="5">
        <v>30234</v>
      </c>
      <c r="F18">
        <f t="shared" si="0"/>
        <v>1</v>
      </c>
      <c r="G18">
        <f t="shared" si="1"/>
        <v>1</v>
      </c>
      <c r="H18">
        <f t="shared" si="2"/>
        <v>2</v>
      </c>
    </row>
    <row r="19" spans="1:10" x14ac:dyDescent="0.3">
      <c r="C19" t="s">
        <v>18</v>
      </c>
      <c r="D19" s="5">
        <v>6356</v>
      </c>
      <c r="E19" s="5">
        <v>41176</v>
      </c>
      <c r="F19">
        <f t="shared" si="0"/>
        <v>1</v>
      </c>
      <c r="G19">
        <f t="shared" si="1"/>
        <v>1</v>
      </c>
      <c r="H19">
        <f t="shared" si="2"/>
        <v>2</v>
      </c>
    </row>
    <row r="20" spans="1:10" x14ac:dyDescent="0.3">
      <c r="C20" t="s">
        <v>19</v>
      </c>
      <c r="D20" s="5">
        <v>3735</v>
      </c>
      <c r="E20" s="5">
        <v>12367</v>
      </c>
      <c r="F20">
        <f t="shared" si="0"/>
        <v>1</v>
      </c>
      <c r="G20">
        <f t="shared" si="1"/>
        <v>1</v>
      </c>
      <c r="H20">
        <f t="shared" si="2"/>
        <v>2</v>
      </c>
    </row>
    <row r="21" spans="1:10" x14ac:dyDescent="0.3">
      <c r="C21" t="s">
        <v>20</v>
      </c>
      <c r="D21" s="5">
        <v>3415</v>
      </c>
      <c r="E21" s="5">
        <v>22123</v>
      </c>
      <c r="F21">
        <f t="shared" si="0"/>
        <v>1</v>
      </c>
      <c r="G21">
        <f t="shared" si="1"/>
        <v>1</v>
      </c>
      <c r="H21">
        <f t="shared" si="2"/>
        <v>2</v>
      </c>
    </row>
    <row r="22" spans="1:10" x14ac:dyDescent="0.3">
      <c r="C22" t="s">
        <v>21</v>
      </c>
      <c r="D22" s="5">
        <v>5522</v>
      </c>
      <c r="E22" s="5">
        <v>33849</v>
      </c>
      <c r="F22">
        <f t="shared" si="0"/>
        <v>1</v>
      </c>
      <c r="G22">
        <f t="shared" si="1"/>
        <v>1</v>
      </c>
      <c r="H22">
        <f t="shared" si="2"/>
        <v>2</v>
      </c>
    </row>
    <row r="23" spans="1:10" x14ac:dyDescent="0.3">
      <c r="A23" t="s">
        <v>27</v>
      </c>
      <c r="B23" t="s">
        <v>28</v>
      </c>
      <c r="C23" t="s">
        <v>24</v>
      </c>
      <c r="D23" s="5">
        <v>6728</v>
      </c>
      <c r="E23" s="5">
        <v>43586</v>
      </c>
      <c r="F23">
        <f t="shared" si="0"/>
        <v>1</v>
      </c>
      <c r="G23">
        <f t="shared" si="1"/>
        <v>1</v>
      </c>
      <c r="H23">
        <f t="shared" si="2"/>
        <v>2</v>
      </c>
      <c r="I23" s="6">
        <v>6.7279999999999998</v>
      </c>
      <c r="J23" s="6">
        <v>43.585999999999999</v>
      </c>
    </row>
    <row r="24" spans="1:10" x14ac:dyDescent="0.3">
      <c r="C24" t="s">
        <v>25</v>
      </c>
      <c r="D24" s="5">
        <v>7751</v>
      </c>
      <c r="E24" s="5">
        <v>50213</v>
      </c>
      <c r="F24">
        <f t="shared" si="0"/>
        <v>1</v>
      </c>
      <c r="G24">
        <f t="shared" si="1"/>
        <v>1</v>
      </c>
      <c r="H24">
        <f t="shared" si="2"/>
        <v>2</v>
      </c>
    </row>
    <row r="25" spans="1:10" x14ac:dyDescent="0.3">
      <c r="C25" t="s">
        <v>26</v>
      </c>
      <c r="D25" s="5">
        <v>7751</v>
      </c>
      <c r="E25" s="5">
        <v>50213</v>
      </c>
      <c r="F25">
        <f t="shared" si="0"/>
        <v>1</v>
      </c>
      <c r="G25">
        <f t="shared" si="1"/>
        <v>1</v>
      </c>
      <c r="H25">
        <f t="shared" si="2"/>
        <v>2</v>
      </c>
    </row>
    <row r="26" spans="1:10" x14ac:dyDescent="0.3">
      <c r="C26" t="s">
        <v>17</v>
      </c>
      <c r="D26" s="5">
        <v>7751</v>
      </c>
      <c r="E26" s="5">
        <v>50213</v>
      </c>
      <c r="F26">
        <f t="shared" si="0"/>
        <v>1</v>
      </c>
      <c r="G26">
        <f t="shared" si="1"/>
        <v>1</v>
      </c>
      <c r="H26">
        <f t="shared" si="2"/>
        <v>2</v>
      </c>
    </row>
    <row r="27" spans="1:10" x14ac:dyDescent="0.3">
      <c r="C27" t="s">
        <v>18</v>
      </c>
      <c r="D27" s="5">
        <v>6728</v>
      </c>
      <c r="E27" s="5">
        <v>43586</v>
      </c>
      <c r="F27">
        <f t="shared" si="0"/>
        <v>1</v>
      </c>
      <c r="G27">
        <f t="shared" si="1"/>
        <v>1</v>
      </c>
      <c r="H27">
        <f t="shared" si="2"/>
        <v>2</v>
      </c>
    </row>
    <row r="28" spans="1:10" x14ac:dyDescent="0.3">
      <c r="C28" t="s">
        <v>19</v>
      </c>
      <c r="D28" s="5">
        <v>6728</v>
      </c>
      <c r="E28" s="5">
        <v>43586</v>
      </c>
      <c r="F28">
        <f t="shared" si="0"/>
        <v>1</v>
      </c>
      <c r="G28">
        <f t="shared" si="1"/>
        <v>1</v>
      </c>
      <c r="H28">
        <f t="shared" si="2"/>
        <v>2</v>
      </c>
    </row>
    <row r="29" spans="1:10" x14ac:dyDescent="0.3">
      <c r="C29" t="s">
        <v>20</v>
      </c>
      <c r="D29" s="5">
        <v>6728</v>
      </c>
      <c r="E29" s="5">
        <v>43586</v>
      </c>
      <c r="F29">
        <f t="shared" si="0"/>
        <v>1</v>
      </c>
      <c r="G29">
        <f t="shared" si="1"/>
        <v>1</v>
      </c>
      <c r="H29">
        <f t="shared" si="2"/>
        <v>2</v>
      </c>
    </row>
    <row r="30" spans="1:10" x14ac:dyDescent="0.3">
      <c r="C30" t="s">
        <v>21</v>
      </c>
      <c r="D30" s="5">
        <v>6728</v>
      </c>
      <c r="E30" s="5">
        <v>43586</v>
      </c>
      <c r="F30">
        <f t="shared" si="0"/>
        <v>1</v>
      </c>
      <c r="G30">
        <f t="shared" si="1"/>
        <v>1</v>
      </c>
      <c r="H30">
        <f t="shared" si="2"/>
        <v>2</v>
      </c>
    </row>
    <row r="31" spans="1:10" x14ac:dyDescent="0.3">
      <c r="A31" t="s">
        <v>29</v>
      </c>
      <c r="B31" t="s">
        <v>30</v>
      </c>
      <c r="C31" t="s">
        <v>24</v>
      </c>
      <c r="D31" s="1" t="s">
        <v>31</v>
      </c>
      <c r="E31" s="1" t="s">
        <v>31</v>
      </c>
      <c r="F31">
        <f t="shared" si="0"/>
        <v>1</v>
      </c>
      <c r="G31">
        <f t="shared" si="1"/>
        <v>1</v>
      </c>
      <c r="H31">
        <f t="shared" si="2"/>
        <v>2</v>
      </c>
      <c r="I31" s="6">
        <v>278.40699999999998</v>
      </c>
      <c r="J31" s="6">
        <v>1803.5930000000001</v>
      </c>
    </row>
    <row r="32" spans="1:10" x14ac:dyDescent="0.3">
      <c r="C32" t="s">
        <v>15</v>
      </c>
      <c r="D32" s="1" t="s">
        <v>31</v>
      </c>
      <c r="E32" s="1" t="s">
        <v>31</v>
      </c>
      <c r="F32">
        <f t="shared" si="0"/>
        <v>1</v>
      </c>
      <c r="G32">
        <f t="shared" si="1"/>
        <v>1</v>
      </c>
      <c r="H32">
        <f t="shared" si="2"/>
        <v>2</v>
      </c>
      <c r="I32" s="6"/>
      <c r="J32" s="6"/>
    </row>
    <row r="33" spans="1:10" x14ac:dyDescent="0.3">
      <c r="C33" t="s">
        <v>16</v>
      </c>
      <c r="D33" s="1" t="s">
        <v>31</v>
      </c>
      <c r="E33" s="1" t="s">
        <v>31</v>
      </c>
      <c r="F33">
        <f t="shared" si="0"/>
        <v>1</v>
      </c>
      <c r="G33">
        <f t="shared" si="1"/>
        <v>1</v>
      </c>
      <c r="H33">
        <f t="shared" si="2"/>
        <v>2</v>
      </c>
      <c r="I33" s="6"/>
      <c r="J33" s="6"/>
    </row>
    <row r="34" spans="1:10" x14ac:dyDescent="0.3">
      <c r="C34" t="s">
        <v>32</v>
      </c>
      <c r="D34" s="1" t="s">
        <v>31</v>
      </c>
      <c r="E34" s="1" t="s">
        <v>31</v>
      </c>
      <c r="F34">
        <f t="shared" si="0"/>
        <v>1</v>
      </c>
      <c r="G34">
        <f t="shared" si="1"/>
        <v>1</v>
      </c>
      <c r="H34">
        <f t="shared" si="2"/>
        <v>2</v>
      </c>
      <c r="I34" s="6"/>
      <c r="J34" s="6"/>
    </row>
    <row r="35" spans="1:10" x14ac:dyDescent="0.3">
      <c r="C35" t="s">
        <v>33</v>
      </c>
      <c r="D35" s="1" t="s">
        <v>31</v>
      </c>
      <c r="E35" s="1" t="s">
        <v>31</v>
      </c>
      <c r="F35">
        <f t="shared" si="0"/>
        <v>1</v>
      </c>
      <c r="G35">
        <f t="shared" si="1"/>
        <v>1</v>
      </c>
      <c r="H35">
        <f t="shared" si="2"/>
        <v>2</v>
      </c>
      <c r="I35" s="6"/>
      <c r="J35" s="6"/>
    </row>
    <row r="36" spans="1:10" x14ac:dyDescent="0.3">
      <c r="C36" t="s">
        <v>19</v>
      </c>
      <c r="D36" s="5">
        <v>2861</v>
      </c>
      <c r="E36" s="5">
        <v>18543</v>
      </c>
      <c r="F36">
        <f t="shared" si="0"/>
        <v>1</v>
      </c>
      <c r="G36">
        <f t="shared" si="1"/>
        <v>1</v>
      </c>
      <c r="H36">
        <f t="shared" si="2"/>
        <v>2</v>
      </c>
      <c r="I36" s="6"/>
      <c r="J36" s="6"/>
    </row>
    <row r="37" spans="1:10" x14ac:dyDescent="0.3">
      <c r="C37" t="s">
        <v>34</v>
      </c>
      <c r="D37" s="1" t="s">
        <v>31</v>
      </c>
      <c r="E37" s="1" t="s">
        <v>31</v>
      </c>
      <c r="F37">
        <f t="shared" si="0"/>
        <v>1</v>
      </c>
      <c r="G37">
        <f t="shared" si="1"/>
        <v>1</v>
      </c>
      <c r="H37">
        <f t="shared" si="2"/>
        <v>2</v>
      </c>
      <c r="I37" s="6"/>
      <c r="J37" s="6"/>
    </row>
    <row r="38" spans="1:10" x14ac:dyDescent="0.3">
      <c r="C38" t="s">
        <v>35</v>
      </c>
      <c r="D38" s="1" t="s">
        <v>31</v>
      </c>
      <c r="E38" s="1" t="s">
        <v>31</v>
      </c>
      <c r="F38">
        <f t="shared" si="0"/>
        <v>1</v>
      </c>
      <c r="G38">
        <f t="shared" si="1"/>
        <v>1</v>
      </c>
      <c r="H38">
        <f t="shared" si="2"/>
        <v>2</v>
      </c>
      <c r="I38" s="6"/>
      <c r="J38" s="6"/>
    </row>
    <row r="39" spans="1:10" x14ac:dyDescent="0.3">
      <c r="A39" t="s">
        <v>36</v>
      </c>
      <c r="B39" t="s">
        <v>37</v>
      </c>
      <c r="C39" t="s">
        <v>14</v>
      </c>
      <c r="D39" s="21">
        <v>3497</v>
      </c>
      <c r="E39" s="21">
        <v>22654</v>
      </c>
      <c r="F39">
        <f t="shared" si="0"/>
        <v>1</v>
      </c>
      <c r="G39">
        <f t="shared" si="1"/>
        <v>1</v>
      </c>
      <c r="H39">
        <f t="shared" si="2"/>
        <v>2</v>
      </c>
      <c r="I39" s="6"/>
      <c r="J39" s="6"/>
    </row>
    <row r="40" spans="1:10" x14ac:dyDescent="0.3">
      <c r="C40" t="s">
        <v>15</v>
      </c>
      <c r="D40" s="21">
        <v>11149</v>
      </c>
      <c r="E40" s="21">
        <v>72226</v>
      </c>
      <c r="F40">
        <f t="shared" si="0"/>
        <v>1</v>
      </c>
      <c r="G40">
        <f t="shared" si="1"/>
        <v>1</v>
      </c>
      <c r="H40">
        <f t="shared" si="2"/>
        <v>2</v>
      </c>
      <c r="I40" s="6"/>
      <c r="J40" s="6"/>
    </row>
    <row r="41" spans="1:10" x14ac:dyDescent="0.3">
      <c r="C41" t="s">
        <v>16</v>
      </c>
      <c r="D41" s="21">
        <v>11149</v>
      </c>
      <c r="E41" s="21">
        <v>72226</v>
      </c>
      <c r="F41">
        <f t="shared" si="0"/>
        <v>1</v>
      </c>
      <c r="G41">
        <f t="shared" si="1"/>
        <v>1</v>
      </c>
      <c r="H41">
        <f t="shared" si="2"/>
        <v>2</v>
      </c>
      <c r="I41" s="6"/>
      <c r="J41" s="6"/>
    </row>
    <row r="42" spans="1:10" x14ac:dyDescent="0.3">
      <c r="C42" t="s">
        <v>17</v>
      </c>
      <c r="D42" s="21">
        <v>5601</v>
      </c>
      <c r="E42" s="21">
        <v>36285</v>
      </c>
      <c r="F42">
        <f t="shared" si="0"/>
        <v>1</v>
      </c>
      <c r="G42">
        <f t="shared" si="1"/>
        <v>1</v>
      </c>
      <c r="H42">
        <f t="shared" si="2"/>
        <v>2</v>
      </c>
      <c r="I42" s="6"/>
      <c r="J42" s="6"/>
    </row>
    <row r="43" spans="1:10" x14ac:dyDescent="0.3">
      <c r="C43" t="s">
        <v>33</v>
      </c>
      <c r="D43" s="21">
        <v>11149</v>
      </c>
      <c r="E43" s="21">
        <v>72226</v>
      </c>
      <c r="F43">
        <f t="shared" si="0"/>
        <v>1</v>
      </c>
      <c r="G43">
        <f t="shared" si="1"/>
        <v>1</v>
      </c>
      <c r="H43">
        <f t="shared" si="2"/>
        <v>2</v>
      </c>
      <c r="I43" s="6"/>
      <c r="J43" s="6"/>
    </row>
    <row r="44" spans="1:10" x14ac:dyDescent="0.3">
      <c r="C44" t="s">
        <v>19</v>
      </c>
      <c r="D44" s="1" t="s">
        <v>433</v>
      </c>
      <c r="E44" s="1" t="s">
        <v>434</v>
      </c>
      <c r="F44">
        <f t="shared" si="0"/>
        <v>1</v>
      </c>
      <c r="G44">
        <f t="shared" si="1"/>
        <v>1</v>
      </c>
      <c r="H44">
        <f t="shared" si="2"/>
        <v>2</v>
      </c>
      <c r="I44" s="6"/>
      <c r="J44" s="6"/>
    </row>
    <row r="45" spans="1:10" x14ac:dyDescent="0.3">
      <c r="C45" t="s">
        <v>20</v>
      </c>
      <c r="D45" s="21">
        <v>14747</v>
      </c>
      <c r="E45" s="21">
        <v>95535</v>
      </c>
      <c r="F45">
        <f t="shared" si="0"/>
        <v>1</v>
      </c>
      <c r="G45">
        <f t="shared" si="1"/>
        <v>1</v>
      </c>
      <c r="H45">
        <f t="shared" si="2"/>
        <v>2</v>
      </c>
      <c r="I45" s="6"/>
      <c r="J45" s="6"/>
    </row>
    <row r="46" spans="1:10" x14ac:dyDescent="0.3">
      <c r="C46" t="s">
        <v>35</v>
      </c>
      <c r="D46" s="21">
        <v>11149</v>
      </c>
      <c r="E46" s="21">
        <v>72226</v>
      </c>
      <c r="F46">
        <f t="shared" si="0"/>
        <v>1</v>
      </c>
      <c r="G46">
        <f t="shared" si="1"/>
        <v>1</v>
      </c>
      <c r="H46">
        <f t="shared" si="2"/>
        <v>2</v>
      </c>
      <c r="I46" s="6"/>
      <c r="J46" s="6"/>
    </row>
    <row r="47" spans="1:10" x14ac:dyDescent="0.3">
      <c r="A47" t="s">
        <v>38</v>
      </c>
      <c r="B47" t="s">
        <v>39</v>
      </c>
      <c r="C47" t="s">
        <v>24</v>
      </c>
      <c r="D47" s="21">
        <v>8553</v>
      </c>
      <c r="E47" s="21">
        <v>55409</v>
      </c>
      <c r="F47">
        <f t="shared" si="0"/>
        <v>1</v>
      </c>
      <c r="G47">
        <f t="shared" si="1"/>
        <v>1</v>
      </c>
      <c r="H47">
        <f t="shared" si="2"/>
        <v>2</v>
      </c>
      <c r="I47" s="6"/>
      <c r="J47" s="6"/>
    </row>
    <row r="48" spans="1:10" x14ac:dyDescent="0.3">
      <c r="C48" t="s">
        <v>15</v>
      </c>
      <c r="D48" s="21">
        <v>8553</v>
      </c>
      <c r="E48" s="21">
        <v>55409</v>
      </c>
      <c r="F48">
        <f t="shared" si="0"/>
        <v>1</v>
      </c>
      <c r="G48">
        <f t="shared" si="1"/>
        <v>1</v>
      </c>
      <c r="H48">
        <f t="shared" si="2"/>
        <v>2</v>
      </c>
      <c r="I48" s="6"/>
      <c r="J48" s="6"/>
    </row>
    <row r="49" spans="1:10" x14ac:dyDescent="0.3">
      <c r="C49" t="s">
        <v>16</v>
      </c>
      <c r="D49" s="21">
        <v>8553</v>
      </c>
      <c r="E49" s="21">
        <v>55409</v>
      </c>
      <c r="F49">
        <f t="shared" si="0"/>
        <v>1</v>
      </c>
      <c r="G49">
        <f t="shared" si="1"/>
        <v>1</v>
      </c>
      <c r="H49">
        <f t="shared" si="2"/>
        <v>2</v>
      </c>
      <c r="I49" s="6"/>
      <c r="J49" s="6"/>
    </row>
    <row r="50" spans="1:10" x14ac:dyDescent="0.3">
      <c r="C50" t="s">
        <v>32</v>
      </c>
      <c r="D50" s="21">
        <v>8553</v>
      </c>
      <c r="E50" s="21">
        <v>55409</v>
      </c>
      <c r="F50">
        <f t="shared" si="0"/>
        <v>1</v>
      </c>
      <c r="G50">
        <f t="shared" si="1"/>
        <v>1</v>
      </c>
      <c r="H50">
        <f t="shared" si="2"/>
        <v>2</v>
      </c>
      <c r="I50" s="6"/>
      <c r="J50" s="6"/>
    </row>
    <row r="51" spans="1:10" x14ac:dyDescent="0.3">
      <c r="C51" t="s">
        <v>33</v>
      </c>
      <c r="D51" s="21">
        <v>8553</v>
      </c>
      <c r="E51" s="21">
        <v>55409</v>
      </c>
      <c r="F51">
        <f t="shared" si="0"/>
        <v>1</v>
      </c>
      <c r="G51">
        <f t="shared" si="1"/>
        <v>1</v>
      </c>
      <c r="H51">
        <f t="shared" si="2"/>
        <v>2</v>
      </c>
      <c r="I51" s="6"/>
      <c r="J51" s="6"/>
    </row>
    <row r="52" spans="1:10" x14ac:dyDescent="0.3">
      <c r="C52" t="s">
        <v>19</v>
      </c>
      <c r="D52" s="21">
        <v>7119</v>
      </c>
      <c r="E52" s="21">
        <v>46119</v>
      </c>
      <c r="F52">
        <f t="shared" si="0"/>
        <v>1</v>
      </c>
      <c r="G52">
        <f t="shared" si="1"/>
        <v>1</v>
      </c>
      <c r="H52">
        <f t="shared" si="2"/>
        <v>2</v>
      </c>
      <c r="I52" s="6"/>
      <c r="J52" s="6"/>
    </row>
    <row r="53" spans="1:10" x14ac:dyDescent="0.3">
      <c r="C53" t="s">
        <v>34</v>
      </c>
      <c r="D53" s="21">
        <v>8553</v>
      </c>
      <c r="E53" s="21">
        <v>55409</v>
      </c>
      <c r="F53">
        <f t="shared" si="0"/>
        <v>1</v>
      </c>
      <c r="G53">
        <f t="shared" si="1"/>
        <v>1</v>
      </c>
      <c r="H53">
        <f t="shared" si="2"/>
        <v>2</v>
      </c>
      <c r="I53" s="6"/>
      <c r="J53" s="6"/>
    </row>
    <row r="54" spans="1:10" x14ac:dyDescent="0.3">
      <c r="C54" t="s">
        <v>35</v>
      </c>
      <c r="D54" s="21">
        <v>8553</v>
      </c>
      <c r="E54" s="21">
        <v>55409</v>
      </c>
      <c r="F54">
        <f t="shared" si="0"/>
        <v>1</v>
      </c>
      <c r="G54">
        <f t="shared" si="1"/>
        <v>1</v>
      </c>
      <c r="H54">
        <f t="shared" si="2"/>
        <v>2</v>
      </c>
      <c r="I54" s="6"/>
      <c r="J54" s="6"/>
    </row>
    <row r="55" spans="1:10" x14ac:dyDescent="0.3">
      <c r="A55" t="s">
        <v>40</v>
      </c>
      <c r="B55" t="s">
        <v>41</v>
      </c>
      <c r="C55" t="s">
        <v>24</v>
      </c>
      <c r="D55" s="1" t="s">
        <v>31</v>
      </c>
      <c r="E55" s="1" t="s">
        <v>31</v>
      </c>
      <c r="F55">
        <f t="shared" si="0"/>
        <v>1</v>
      </c>
      <c r="G55">
        <f t="shared" si="1"/>
        <v>1</v>
      </c>
      <c r="H55">
        <f t="shared" si="2"/>
        <v>2</v>
      </c>
      <c r="I55" s="6">
        <v>83.682000000000002</v>
      </c>
      <c r="J55" s="6">
        <v>542.11400000000003</v>
      </c>
    </row>
    <row r="56" spans="1:10" x14ac:dyDescent="0.3">
      <c r="C56" t="s">
        <v>15</v>
      </c>
      <c r="D56" s="1" t="s">
        <v>31</v>
      </c>
      <c r="E56" s="1" t="s">
        <v>31</v>
      </c>
      <c r="F56">
        <f t="shared" si="0"/>
        <v>1</v>
      </c>
      <c r="G56">
        <f t="shared" si="1"/>
        <v>1</v>
      </c>
      <c r="H56">
        <f t="shared" si="2"/>
        <v>2</v>
      </c>
      <c r="I56" s="6"/>
      <c r="J56" s="6"/>
    </row>
    <row r="57" spans="1:10" x14ac:dyDescent="0.3">
      <c r="C57" t="s">
        <v>16</v>
      </c>
      <c r="D57" s="1" t="s">
        <v>31</v>
      </c>
      <c r="E57" s="1" t="s">
        <v>31</v>
      </c>
      <c r="F57">
        <f t="shared" si="0"/>
        <v>1</v>
      </c>
      <c r="G57">
        <f t="shared" si="1"/>
        <v>1</v>
      </c>
      <c r="H57">
        <f t="shared" si="2"/>
        <v>2</v>
      </c>
      <c r="I57" s="6"/>
      <c r="J57" s="6"/>
    </row>
    <row r="58" spans="1:10" x14ac:dyDescent="0.3">
      <c r="C58" t="s">
        <v>32</v>
      </c>
      <c r="D58" s="1" t="s">
        <v>31</v>
      </c>
      <c r="E58" s="1" t="s">
        <v>31</v>
      </c>
      <c r="F58">
        <f t="shared" si="0"/>
        <v>1</v>
      </c>
      <c r="G58">
        <f t="shared" si="1"/>
        <v>1</v>
      </c>
      <c r="H58">
        <f t="shared" si="2"/>
        <v>2</v>
      </c>
      <c r="I58" s="6"/>
      <c r="J58" s="6"/>
    </row>
    <row r="59" spans="1:10" x14ac:dyDescent="0.3">
      <c r="C59" t="s">
        <v>18</v>
      </c>
      <c r="D59" s="21">
        <v>12711</v>
      </c>
      <c r="E59" s="21">
        <v>70146</v>
      </c>
      <c r="F59">
        <f t="shared" si="0"/>
        <v>1</v>
      </c>
      <c r="G59">
        <f t="shared" si="1"/>
        <v>1</v>
      </c>
      <c r="H59">
        <f t="shared" si="2"/>
        <v>2</v>
      </c>
      <c r="I59" s="6"/>
      <c r="J59" s="6"/>
    </row>
    <row r="60" spans="1:10" x14ac:dyDescent="0.3">
      <c r="C60" t="s">
        <v>19</v>
      </c>
      <c r="D60" s="1" t="s">
        <v>435</v>
      </c>
      <c r="E60" s="21">
        <v>29087</v>
      </c>
      <c r="F60">
        <f t="shared" si="0"/>
        <v>1</v>
      </c>
      <c r="G60">
        <f t="shared" si="1"/>
        <v>1</v>
      </c>
      <c r="H60">
        <f t="shared" si="2"/>
        <v>2</v>
      </c>
      <c r="I60" s="6"/>
      <c r="J60" s="6"/>
    </row>
    <row r="61" spans="1:10" x14ac:dyDescent="0.3">
      <c r="C61" t="s">
        <v>20</v>
      </c>
      <c r="D61" s="1" t="s">
        <v>436</v>
      </c>
      <c r="E61" s="21">
        <v>30448</v>
      </c>
      <c r="F61">
        <f t="shared" si="0"/>
        <v>1</v>
      </c>
      <c r="G61">
        <f t="shared" si="1"/>
        <v>1</v>
      </c>
      <c r="H61">
        <f t="shared" si="2"/>
        <v>2</v>
      </c>
      <c r="I61" s="6"/>
      <c r="J61" s="6"/>
    </row>
    <row r="62" spans="1:10" x14ac:dyDescent="0.3">
      <c r="C62" t="s">
        <v>35</v>
      </c>
      <c r="D62" s="1" t="s">
        <v>31</v>
      </c>
      <c r="E62" s="1" t="s">
        <v>31</v>
      </c>
      <c r="F62">
        <f t="shared" si="0"/>
        <v>1</v>
      </c>
      <c r="G62">
        <f t="shared" si="1"/>
        <v>1</v>
      </c>
      <c r="H62">
        <f t="shared" si="2"/>
        <v>2</v>
      </c>
      <c r="I62" s="6"/>
      <c r="J62" s="6"/>
    </row>
    <row r="63" spans="1:10" x14ac:dyDescent="0.3">
      <c r="A63" t="s">
        <v>42</v>
      </c>
      <c r="B63" t="s">
        <v>43</v>
      </c>
      <c r="C63" t="s">
        <v>14</v>
      </c>
      <c r="D63" s="1" t="s">
        <v>31</v>
      </c>
      <c r="E63" s="1" t="s">
        <v>31</v>
      </c>
      <c r="F63">
        <f t="shared" si="0"/>
        <v>1</v>
      </c>
      <c r="G63">
        <f t="shared" si="1"/>
        <v>1</v>
      </c>
      <c r="H63">
        <f t="shared" si="2"/>
        <v>2</v>
      </c>
      <c r="I63" s="6">
        <v>73.341999999999999</v>
      </c>
      <c r="J63" s="6">
        <v>475.12900000000002</v>
      </c>
    </row>
    <row r="64" spans="1:10" x14ac:dyDescent="0.3">
      <c r="C64" t="s">
        <v>25</v>
      </c>
      <c r="D64" s="1" t="s">
        <v>31</v>
      </c>
      <c r="E64" s="1" t="s">
        <v>31</v>
      </c>
      <c r="F64">
        <f t="shared" si="0"/>
        <v>1</v>
      </c>
      <c r="G64">
        <f t="shared" si="1"/>
        <v>1</v>
      </c>
      <c r="H64">
        <f t="shared" si="2"/>
        <v>2</v>
      </c>
      <c r="I64" s="6"/>
      <c r="J64" s="6"/>
    </row>
    <row r="65" spans="1:10" x14ac:dyDescent="0.3">
      <c r="C65" t="s">
        <v>26</v>
      </c>
      <c r="D65" s="1" t="s">
        <v>31</v>
      </c>
      <c r="E65" s="1" t="s">
        <v>31</v>
      </c>
      <c r="F65">
        <f t="shared" si="0"/>
        <v>1</v>
      </c>
      <c r="G65">
        <f t="shared" si="1"/>
        <v>1</v>
      </c>
      <c r="H65">
        <f t="shared" si="2"/>
        <v>2</v>
      </c>
      <c r="I65" s="6"/>
      <c r="J65" s="6"/>
    </row>
    <row r="66" spans="1:10" x14ac:dyDescent="0.3">
      <c r="C66" t="s">
        <v>17</v>
      </c>
      <c r="D66" s="1" t="s">
        <v>31</v>
      </c>
      <c r="E66" s="1" t="s">
        <v>31</v>
      </c>
      <c r="F66">
        <f t="shared" si="0"/>
        <v>1</v>
      </c>
      <c r="G66">
        <f t="shared" si="1"/>
        <v>1</v>
      </c>
      <c r="H66">
        <f t="shared" si="2"/>
        <v>2</v>
      </c>
      <c r="I66" s="6"/>
      <c r="J66" s="6"/>
    </row>
    <row r="67" spans="1:10" x14ac:dyDescent="0.3">
      <c r="C67" t="s">
        <v>18</v>
      </c>
      <c r="D67" s="1" t="s">
        <v>31</v>
      </c>
      <c r="E67" s="1" t="s">
        <v>31</v>
      </c>
      <c r="F67">
        <f t="shared" si="0"/>
        <v>1</v>
      </c>
      <c r="G67">
        <f t="shared" si="1"/>
        <v>1</v>
      </c>
      <c r="H67">
        <f t="shared" si="2"/>
        <v>2</v>
      </c>
      <c r="I67" s="6"/>
      <c r="J67" s="6"/>
    </row>
    <row r="68" spans="1:10" x14ac:dyDescent="0.3">
      <c r="C68" t="s">
        <v>19</v>
      </c>
      <c r="D68" s="1" t="s">
        <v>31</v>
      </c>
      <c r="E68" s="1" t="s">
        <v>31</v>
      </c>
      <c r="F68">
        <f t="shared" si="0"/>
        <v>1</v>
      </c>
      <c r="G68">
        <f t="shared" si="1"/>
        <v>1</v>
      </c>
      <c r="H68">
        <f t="shared" si="2"/>
        <v>2</v>
      </c>
      <c r="I68" s="6"/>
      <c r="J68" s="6"/>
    </row>
    <row r="69" spans="1:10" x14ac:dyDescent="0.3">
      <c r="C69" t="s">
        <v>20</v>
      </c>
      <c r="D69" s="1" t="s">
        <v>31</v>
      </c>
      <c r="E69" s="1" t="s">
        <v>31</v>
      </c>
      <c r="F69">
        <f t="shared" si="0"/>
        <v>1</v>
      </c>
      <c r="G69">
        <f t="shared" si="1"/>
        <v>1</v>
      </c>
      <c r="H69">
        <f t="shared" si="2"/>
        <v>2</v>
      </c>
      <c r="I69" s="6"/>
      <c r="J69" s="6"/>
    </row>
    <row r="70" spans="1:10" x14ac:dyDescent="0.3">
      <c r="C70" t="s">
        <v>21</v>
      </c>
      <c r="D70" s="1" t="s">
        <v>31</v>
      </c>
      <c r="E70" s="1" t="s">
        <v>31</v>
      </c>
      <c r="F70">
        <f t="shared" si="0"/>
        <v>1</v>
      </c>
      <c r="G70">
        <f t="shared" si="1"/>
        <v>1</v>
      </c>
      <c r="H70">
        <f t="shared" si="2"/>
        <v>2</v>
      </c>
      <c r="I70" s="6"/>
      <c r="J70" s="6"/>
    </row>
    <row r="71" spans="1:10" x14ac:dyDescent="0.3">
      <c r="A71" t="s">
        <v>44</v>
      </c>
      <c r="B71" t="s">
        <v>45</v>
      </c>
      <c r="C71" t="s">
        <v>24</v>
      </c>
      <c r="D71" s="21">
        <v>3451</v>
      </c>
      <c r="E71" s="21">
        <v>22356</v>
      </c>
      <c r="F71">
        <f t="shared" ref="F71:F134" si="3">IF(E71&gt;5,1,0)</f>
        <v>1</v>
      </c>
      <c r="G71">
        <f t="shared" ref="G71:G134" si="4">IF(E71&gt;10,1,0)</f>
        <v>1</v>
      </c>
      <c r="H71">
        <f t="shared" ref="H71:H134" si="5">SUM(F71:G71)</f>
        <v>2</v>
      </c>
    </row>
    <row r="72" spans="1:10" x14ac:dyDescent="0.3">
      <c r="C72" t="s">
        <v>25</v>
      </c>
      <c r="D72" s="21">
        <v>3285</v>
      </c>
      <c r="E72" s="21">
        <v>21281</v>
      </c>
      <c r="F72">
        <f t="shared" si="3"/>
        <v>1</v>
      </c>
      <c r="G72">
        <f t="shared" si="4"/>
        <v>1</v>
      </c>
      <c r="H72">
        <f t="shared" si="5"/>
        <v>2</v>
      </c>
    </row>
    <row r="73" spans="1:10" x14ac:dyDescent="0.3">
      <c r="C73" t="s">
        <v>26</v>
      </c>
      <c r="D73" s="21">
        <v>3285</v>
      </c>
      <c r="E73" s="21">
        <v>21281</v>
      </c>
      <c r="F73">
        <f t="shared" si="3"/>
        <v>1</v>
      </c>
      <c r="G73">
        <f t="shared" si="4"/>
        <v>1</v>
      </c>
      <c r="H73">
        <f t="shared" si="5"/>
        <v>2</v>
      </c>
    </row>
    <row r="74" spans="1:10" x14ac:dyDescent="0.3">
      <c r="C74" t="s">
        <v>17</v>
      </c>
      <c r="D74" s="21">
        <v>3285</v>
      </c>
      <c r="E74" s="21">
        <v>21281</v>
      </c>
      <c r="F74">
        <f t="shared" si="3"/>
        <v>1</v>
      </c>
      <c r="G74">
        <f t="shared" si="4"/>
        <v>1</v>
      </c>
      <c r="H74">
        <f t="shared" si="5"/>
        <v>2</v>
      </c>
    </row>
    <row r="75" spans="1:10" x14ac:dyDescent="0.3">
      <c r="C75" t="s">
        <v>18</v>
      </c>
      <c r="D75" s="21">
        <v>3451</v>
      </c>
      <c r="E75" s="21">
        <v>22356</v>
      </c>
      <c r="F75">
        <f t="shared" si="3"/>
        <v>1</v>
      </c>
      <c r="G75">
        <f t="shared" si="4"/>
        <v>1</v>
      </c>
      <c r="H75">
        <f t="shared" si="5"/>
        <v>2</v>
      </c>
    </row>
    <row r="76" spans="1:10" x14ac:dyDescent="0.3">
      <c r="C76" t="s">
        <v>46</v>
      </c>
      <c r="D76" s="21">
        <v>3374</v>
      </c>
      <c r="E76" s="21">
        <v>21858</v>
      </c>
      <c r="F76">
        <f t="shared" si="3"/>
        <v>1</v>
      </c>
      <c r="G76">
        <f t="shared" si="4"/>
        <v>1</v>
      </c>
      <c r="H76">
        <f t="shared" si="5"/>
        <v>2</v>
      </c>
    </row>
    <row r="77" spans="1:10" x14ac:dyDescent="0.3">
      <c r="C77" t="s">
        <v>34</v>
      </c>
      <c r="D77" s="21">
        <v>3451</v>
      </c>
      <c r="E77" s="21">
        <v>22356</v>
      </c>
      <c r="F77">
        <f t="shared" si="3"/>
        <v>1</v>
      </c>
      <c r="G77">
        <f t="shared" si="4"/>
        <v>1</v>
      </c>
      <c r="H77">
        <f t="shared" si="5"/>
        <v>2</v>
      </c>
    </row>
    <row r="78" spans="1:10" x14ac:dyDescent="0.3">
      <c r="C78" t="s">
        <v>35</v>
      </c>
      <c r="D78" s="21">
        <v>3451</v>
      </c>
      <c r="E78" s="21">
        <v>22356</v>
      </c>
      <c r="F78">
        <f t="shared" si="3"/>
        <v>1</v>
      </c>
      <c r="G78">
        <f t="shared" si="4"/>
        <v>1</v>
      </c>
      <c r="H78">
        <f t="shared" si="5"/>
        <v>2</v>
      </c>
    </row>
    <row r="79" spans="1:10" x14ac:dyDescent="0.3">
      <c r="A79" t="s">
        <v>47</v>
      </c>
      <c r="B79" t="s">
        <v>48</v>
      </c>
      <c r="C79" t="s">
        <v>14</v>
      </c>
      <c r="D79" s="21">
        <v>2739</v>
      </c>
      <c r="E79" s="21">
        <v>17744</v>
      </c>
      <c r="F79">
        <f t="shared" si="3"/>
        <v>1</v>
      </c>
      <c r="G79">
        <f t="shared" si="4"/>
        <v>1</v>
      </c>
      <c r="H79">
        <f t="shared" si="5"/>
        <v>2</v>
      </c>
      <c r="I79">
        <v>271.80200000000002</v>
      </c>
      <c r="J79">
        <v>1760.8040000000001</v>
      </c>
    </row>
    <row r="80" spans="1:10" x14ac:dyDescent="0.3">
      <c r="C80" t="s">
        <v>15</v>
      </c>
      <c r="D80" s="1" t="s">
        <v>31</v>
      </c>
      <c r="E80" s="1" t="s">
        <v>31</v>
      </c>
      <c r="F80">
        <f t="shared" si="3"/>
        <v>1</v>
      </c>
      <c r="G80">
        <f t="shared" si="4"/>
        <v>1</v>
      </c>
      <c r="H80">
        <f t="shared" si="5"/>
        <v>2</v>
      </c>
    </row>
    <row r="81" spans="1:8" x14ac:dyDescent="0.3">
      <c r="C81" t="s">
        <v>16</v>
      </c>
      <c r="D81" s="1" t="s">
        <v>31</v>
      </c>
      <c r="E81" s="1" t="s">
        <v>31</v>
      </c>
      <c r="F81">
        <f t="shared" si="3"/>
        <v>1</v>
      </c>
      <c r="G81">
        <f t="shared" si="4"/>
        <v>1</v>
      </c>
      <c r="H81">
        <f t="shared" si="5"/>
        <v>2</v>
      </c>
    </row>
    <row r="82" spans="1:8" x14ac:dyDescent="0.3">
      <c r="C82" t="s">
        <v>32</v>
      </c>
      <c r="D82" s="1" t="s">
        <v>31</v>
      </c>
      <c r="E82" s="1" t="s">
        <v>31</v>
      </c>
      <c r="F82">
        <f t="shared" si="3"/>
        <v>1</v>
      </c>
      <c r="G82">
        <f t="shared" si="4"/>
        <v>1</v>
      </c>
      <c r="H82">
        <f t="shared" si="5"/>
        <v>2</v>
      </c>
    </row>
    <row r="83" spans="1:8" x14ac:dyDescent="0.3">
      <c r="C83" t="s">
        <v>33</v>
      </c>
      <c r="D83" s="1" t="s">
        <v>31</v>
      </c>
      <c r="E83" s="1" t="s">
        <v>31</v>
      </c>
      <c r="F83">
        <f t="shared" si="3"/>
        <v>1</v>
      </c>
      <c r="G83">
        <f t="shared" si="4"/>
        <v>1</v>
      </c>
      <c r="H83">
        <f t="shared" si="5"/>
        <v>2</v>
      </c>
    </row>
    <row r="84" spans="1:8" x14ac:dyDescent="0.3">
      <c r="C84" t="s">
        <v>19</v>
      </c>
      <c r="D84" s="21">
        <v>5679</v>
      </c>
      <c r="E84" s="21">
        <v>18804</v>
      </c>
      <c r="F84">
        <f t="shared" si="3"/>
        <v>1</v>
      </c>
      <c r="G84">
        <f t="shared" si="4"/>
        <v>1</v>
      </c>
      <c r="H84">
        <f t="shared" si="5"/>
        <v>2</v>
      </c>
    </row>
    <row r="85" spans="1:8" x14ac:dyDescent="0.3">
      <c r="C85" t="s">
        <v>20</v>
      </c>
      <c r="D85" s="21">
        <v>9748</v>
      </c>
      <c r="E85" s="1" t="s">
        <v>437</v>
      </c>
      <c r="F85">
        <f t="shared" si="3"/>
        <v>1</v>
      </c>
      <c r="G85">
        <f t="shared" si="4"/>
        <v>1</v>
      </c>
      <c r="H85">
        <f t="shared" si="5"/>
        <v>2</v>
      </c>
    </row>
    <row r="86" spans="1:8" x14ac:dyDescent="0.3">
      <c r="C86" t="s">
        <v>35</v>
      </c>
      <c r="D86" s="1" t="s">
        <v>31</v>
      </c>
      <c r="E86" s="1" t="s">
        <v>31</v>
      </c>
      <c r="F86">
        <f t="shared" si="3"/>
        <v>1</v>
      </c>
      <c r="G86">
        <f t="shared" si="4"/>
        <v>1</v>
      </c>
      <c r="H86">
        <f t="shared" si="5"/>
        <v>2</v>
      </c>
    </row>
    <row r="87" spans="1:8" x14ac:dyDescent="0.3">
      <c r="A87" t="s">
        <v>49</v>
      </c>
      <c r="B87" t="s">
        <v>50</v>
      </c>
      <c r="C87" t="s">
        <v>14</v>
      </c>
      <c r="D87" s="21">
        <v>2752</v>
      </c>
      <c r="E87" s="21">
        <v>9112</v>
      </c>
      <c r="F87">
        <f t="shared" si="3"/>
        <v>1</v>
      </c>
      <c r="G87">
        <f t="shared" si="4"/>
        <v>1</v>
      </c>
      <c r="H87">
        <f t="shared" si="5"/>
        <v>2</v>
      </c>
    </row>
    <row r="88" spans="1:8" x14ac:dyDescent="0.3">
      <c r="C88" t="s">
        <v>15</v>
      </c>
      <c r="D88" s="21">
        <v>4695</v>
      </c>
      <c r="E88" s="21">
        <v>30415</v>
      </c>
      <c r="F88">
        <f t="shared" si="3"/>
        <v>1</v>
      </c>
      <c r="G88">
        <f t="shared" si="4"/>
        <v>1</v>
      </c>
      <c r="H88">
        <f t="shared" si="5"/>
        <v>2</v>
      </c>
    </row>
    <row r="89" spans="1:8" x14ac:dyDescent="0.3">
      <c r="C89" t="s">
        <v>16</v>
      </c>
      <c r="D89" s="21">
        <v>4695</v>
      </c>
      <c r="E89" s="21">
        <v>30415</v>
      </c>
      <c r="F89">
        <f t="shared" si="3"/>
        <v>1</v>
      </c>
      <c r="G89">
        <f t="shared" si="4"/>
        <v>1</v>
      </c>
      <c r="H89">
        <f t="shared" si="5"/>
        <v>2</v>
      </c>
    </row>
    <row r="90" spans="1:8" x14ac:dyDescent="0.3">
      <c r="C90" t="s">
        <v>17</v>
      </c>
      <c r="D90" s="21">
        <v>9409</v>
      </c>
      <c r="E90" s="21">
        <v>60954</v>
      </c>
      <c r="F90">
        <f t="shared" si="3"/>
        <v>1</v>
      </c>
      <c r="G90">
        <f t="shared" si="4"/>
        <v>1</v>
      </c>
      <c r="H90">
        <f t="shared" si="5"/>
        <v>2</v>
      </c>
    </row>
    <row r="91" spans="1:8" x14ac:dyDescent="0.3">
      <c r="C91" t="s">
        <v>33</v>
      </c>
      <c r="D91" s="21">
        <v>4695</v>
      </c>
      <c r="E91" s="21">
        <v>30415</v>
      </c>
      <c r="F91">
        <f t="shared" si="3"/>
        <v>1</v>
      </c>
      <c r="G91">
        <f t="shared" si="4"/>
        <v>1</v>
      </c>
      <c r="H91">
        <f t="shared" si="5"/>
        <v>2</v>
      </c>
    </row>
    <row r="92" spans="1:8" x14ac:dyDescent="0.3">
      <c r="C92" t="s">
        <v>19</v>
      </c>
      <c r="D92" s="21">
        <v>1217</v>
      </c>
      <c r="E92" s="21">
        <v>7884</v>
      </c>
      <c r="F92">
        <f t="shared" si="3"/>
        <v>1</v>
      </c>
      <c r="G92">
        <f t="shared" si="4"/>
        <v>1</v>
      </c>
      <c r="H92">
        <f t="shared" si="5"/>
        <v>2</v>
      </c>
    </row>
    <row r="93" spans="1:8" x14ac:dyDescent="0.3">
      <c r="C93" t="s">
        <v>34</v>
      </c>
      <c r="D93" s="21">
        <v>2753</v>
      </c>
      <c r="E93" s="21">
        <v>17835</v>
      </c>
      <c r="F93">
        <f t="shared" si="3"/>
        <v>1</v>
      </c>
      <c r="G93">
        <f t="shared" si="4"/>
        <v>1</v>
      </c>
      <c r="H93">
        <f t="shared" si="5"/>
        <v>2</v>
      </c>
    </row>
    <row r="94" spans="1:8" x14ac:dyDescent="0.3">
      <c r="C94" t="s">
        <v>35</v>
      </c>
      <c r="D94" s="21">
        <v>4695</v>
      </c>
      <c r="E94" s="21">
        <v>30415</v>
      </c>
      <c r="F94">
        <f t="shared" si="3"/>
        <v>1</v>
      </c>
      <c r="G94">
        <f t="shared" si="4"/>
        <v>1</v>
      </c>
      <c r="H94">
        <f t="shared" si="5"/>
        <v>2</v>
      </c>
    </row>
    <row r="95" spans="1:8" x14ac:dyDescent="0.3">
      <c r="A95" t="s">
        <v>51</v>
      </c>
      <c r="B95" t="s">
        <v>52</v>
      </c>
      <c r="C95" t="s">
        <v>14</v>
      </c>
      <c r="D95" s="21">
        <v>1139</v>
      </c>
      <c r="E95" s="21">
        <v>7379</v>
      </c>
      <c r="F95">
        <f t="shared" si="3"/>
        <v>1</v>
      </c>
      <c r="G95">
        <f t="shared" si="4"/>
        <v>1</v>
      </c>
      <c r="H95">
        <f t="shared" si="5"/>
        <v>2</v>
      </c>
    </row>
    <row r="96" spans="1:8" x14ac:dyDescent="0.3">
      <c r="C96" t="s">
        <v>15</v>
      </c>
      <c r="D96" s="21">
        <v>4021</v>
      </c>
      <c r="E96" s="21">
        <v>26049</v>
      </c>
      <c r="F96">
        <f t="shared" si="3"/>
        <v>1</v>
      </c>
      <c r="G96">
        <f t="shared" si="4"/>
        <v>1</v>
      </c>
      <c r="H96">
        <f t="shared" si="5"/>
        <v>2</v>
      </c>
    </row>
    <row r="97" spans="1:8" x14ac:dyDescent="0.3">
      <c r="C97" t="s">
        <v>16</v>
      </c>
      <c r="D97" s="21">
        <v>4021</v>
      </c>
      <c r="E97" s="21">
        <v>26049</v>
      </c>
      <c r="F97">
        <f t="shared" si="3"/>
        <v>1</v>
      </c>
      <c r="G97">
        <f t="shared" si="4"/>
        <v>1</v>
      </c>
      <c r="H97">
        <f t="shared" si="5"/>
        <v>2</v>
      </c>
    </row>
    <row r="98" spans="1:8" x14ac:dyDescent="0.3">
      <c r="C98" t="s">
        <v>17</v>
      </c>
      <c r="D98" s="21">
        <v>4591</v>
      </c>
      <c r="E98" s="21">
        <v>29742</v>
      </c>
      <c r="F98">
        <f t="shared" si="3"/>
        <v>1</v>
      </c>
      <c r="G98">
        <f t="shared" si="4"/>
        <v>1</v>
      </c>
      <c r="H98">
        <f t="shared" si="5"/>
        <v>2</v>
      </c>
    </row>
    <row r="99" spans="1:8" x14ac:dyDescent="0.3">
      <c r="C99" t="s">
        <v>18</v>
      </c>
      <c r="D99" s="21">
        <v>2253</v>
      </c>
      <c r="E99" s="1" t="s">
        <v>438</v>
      </c>
      <c r="F99">
        <f t="shared" si="3"/>
        <v>1</v>
      </c>
      <c r="G99">
        <f t="shared" si="4"/>
        <v>1</v>
      </c>
      <c r="H99">
        <f t="shared" si="5"/>
        <v>2</v>
      </c>
    </row>
    <row r="100" spans="1:8" x14ac:dyDescent="0.3">
      <c r="C100" t="s">
        <v>19</v>
      </c>
      <c r="D100" s="21">
        <v>1707</v>
      </c>
      <c r="E100" s="21">
        <v>5652</v>
      </c>
      <c r="F100">
        <f t="shared" si="3"/>
        <v>1</v>
      </c>
      <c r="G100">
        <f t="shared" si="4"/>
        <v>1</v>
      </c>
      <c r="H100">
        <f t="shared" si="5"/>
        <v>2</v>
      </c>
    </row>
    <row r="101" spans="1:8" x14ac:dyDescent="0.3">
      <c r="C101" t="s">
        <v>20</v>
      </c>
      <c r="D101" s="21">
        <v>3404</v>
      </c>
      <c r="E101" s="21">
        <v>11271</v>
      </c>
      <c r="F101">
        <f t="shared" si="3"/>
        <v>1</v>
      </c>
      <c r="G101">
        <f t="shared" si="4"/>
        <v>1</v>
      </c>
      <c r="H101">
        <f t="shared" si="5"/>
        <v>2</v>
      </c>
    </row>
    <row r="102" spans="1:8" x14ac:dyDescent="0.3">
      <c r="C102" t="s">
        <v>21</v>
      </c>
      <c r="D102" s="21">
        <v>4855</v>
      </c>
      <c r="E102" s="21">
        <v>31452</v>
      </c>
      <c r="F102">
        <f t="shared" si="3"/>
        <v>1</v>
      </c>
      <c r="G102">
        <f t="shared" si="4"/>
        <v>1</v>
      </c>
      <c r="H102">
        <f t="shared" si="5"/>
        <v>2</v>
      </c>
    </row>
    <row r="103" spans="1:8" x14ac:dyDescent="0.3">
      <c r="A103" t="s">
        <v>53</v>
      </c>
      <c r="B103" t="s">
        <v>54</v>
      </c>
      <c r="C103" t="s">
        <v>14</v>
      </c>
      <c r="D103" s="21">
        <v>3799</v>
      </c>
      <c r="E103" s="21">
        <v>24611</v>
      </c>
      <c r="F103">
        <f t="shared" si="3"/>
        <v>1</v>
      </c>
      <c r="G103">
        <f t="shared" si="4"/>
        <v>1</v>
      </c>
      <c r="H103">
        <f t="shared" si="5"/>
        <v>2</v>
      </c>
    </row>
    <row r="104" spans="1:8" x14ac:dyDescent="0.3">
      <c r="C104" t="s">
        <v>15</v>
      </c>
      <c r="D104" s="21">
        <v>5363</v>
      </c>
      <c r="E104" s="21">
        <v>34743</v>
      </c>
      <c r="F104">
        <f t="shared" si="3"/>
        <v>1</v>
      </c>
      <c r="G104">
        <f t="shared" si="4"/>
        <v>1</v>
      </c>
      <c r="H104">
        <f t="shared" si="5"/>
        <v>2</v>
      </c>
    </row>
    <row r="105" spans="1:8" x14ac:dyDescent="0.3">
      <c r="C105" t="s">
        <v>16</v>
      </c>
      <c r="D105" s="21">
        <v>5363</v>
      </c>
      <c r="E105" s="21">
        <v>34743</v>
      </c>
      <c r="F105">
        <f t="shared" si="3"/>
        <v>1</v>
      </c>
      <c r="G105">
        <f t="shared" si="4"/>
        <v>1</v>
      </c>
      <c r="H105">
        <f t="shared" si="5"/>
        <v>2</v>
      </c>
    </row>
    <row r="106" spans="1:8" x14ac:dyDescent="0.3">
      <c r="C106" t="s">
        <v>17</v>
      </c>
      <c r="D106" s="21">
        <v>4615</v>
      </c>
      <c r="E106" s="21">
        <v>29897</v>
      </c>
      <c r="F106">
        <f t="shared" si="3"/>
        <v>1</v>
      </c>
      <c r="G106">
        <f t="shared" si="4"/>
        <v>1</v>
      </c>
      <c r="H106">
        <f t="shared" si="5"/>
        <v>2</v>
      </c>
    </row>
    <row r="107" spans="1:8" x14ac:dyDescent="0.3">
      <c r="C107" t="s">
        <v>33</v>
      </c>
      <c r="D107" s="21">
        <v>5363</v>
      </c>
      <c r="E107" s="21">
        <v>34743</v>
      </c>
      <c r="F107">
        <f t="shared" si="3"/>
        <v>1</v>
      </c>
      <c r="G107">
        <f t="shared" si="4"/>
        <v>1</v>
      </c>
      <c r="H107">
        <f t="shared" si="5"/>
        <v>2</v>
      </c>
    </row>
    <row r="108" spans="1:8" x14ac:dyDescent="0.3">
      <c r="C108" t="s">
        <v>19</v>
      </c>
      <c r="D108" s="21">
        <v>2294</v>
      </c>
      <c r="E108" s="21">
        <v>14861</v>
      </c>
      <c r="F108">
        <f t="shared" si="3"/>
        <v>1</v>
      </c>
      <c r="G108">
        <f t="shared" si="4"/>
        <v>1</v>
      </c>
      <c r="H108">
        <f t="shared" si="5"/>
        <v>2</v>
      </c>
    </row>
    <row r="109" spans="1:8" x14ac:dyDescent="0.3">
      <c r="C109" t="s">
        <v>20</v>
      </c>
      <c r="D109" s="21">
        <v>10109</v>
      </c>
      <c r="E109" s="21">
        <v>65489</v>
      </c>
      <c r="F109">
        <f t="shared" si="3"/>
        <v>1</v>
      </c>
      <c r="G109">
        <f t="shared" si="4"/>
        <v>1</v>
      </c>
      <c r="H109">
        <f t="shared" si="5"/>
        <v>2</v>
      </c>
    </row>
    <row r="110" spans="1:8" x14ac:dyDescent="0.3">
      <c r="C110" t="s">
        <v>35</v>
      </c>
      <c r="D110" s="21">
        <v>5363</v>
      </c>
      <c r="E110" s="21">
        <v>34743</v>
      </c>
      <c r="F110">
        <f t="shared" si="3"/>
        <v>1</v>
      </c>
      <c r="G110">
        <f t="shared" si="4"/>
        <v>1</v>
      </c>
      <c r="H110">
        <f t="shared" si="5"/>
        <v>2</v>
      </c>
    </row>
    <row r="111" spans="1:8" x14ac:dyDescent="0.3">
      <c r="A111" t="s">
        <v>55</v>
      </c>
      <c r="B111" t="s">
        <v>56</v>
      </c>
      <c r="C111" t="s">
        <v>24</v>
      </c>
      <c r="D111" s="21">
        <v>5978</v>
      </c>
      <c r="E111" s="21">
        <v>39727</v>
      </c>
      <c r="F111">
        <f t="shared" si="3"/>
        <v>1</v>
      </c>
      <c r="G111">
        <f t="shared" si="4"/>
        <v>1</v>
      </c>
      <c r="H111">
        <f t="shared" si="5"/>
        <v>2</v>
      </c>
    </row>
    <row r="112" spans="1:8" x14ac:dyDescent="0.3">
      <c r="C112" t="s">
        <v>15</v>
      </c>
      <c r="D112" s="21">
        <v>5978</v>
      </c>
      <c r="E112" s="21">
        <v>39727</v>
      </c>
      <c r="F112">
        <f t="shared" si="3"/>
        <v>1</v>
      </c>
      <c r="G112">
        <f t="shared" si="4"/>
        <v>1</v>
      </c>
      <c r="H112">
        <f t="shared" si="5"/>
        <v>2</v>
      </c>
    </row>
    <row r="113" spans="1:10" x14ac:dyDescent="0.3">
      <c r="C113" t="s">
        <v>16</v>
      </c>
      <c r="D113" s="21">
        <v>5978</v>
      </c>
      <c r="E113" s="21">
        <v>39727</v>
      </c>
      <c r="F113">
        <f t="shared" si="3"/>
        <v>1</v>
      </c>
      <c r="G113">
        <f t="shared" si="4"/>
        <v>1</v>
      </c>
      <c r="H113">
        <f t="shared" si="5"/>
        <v>2</v>
      </c>
    </row>
    <row r="114" spans="1:10" x14ac:dyDescent="0.3">
      <c r="C114" t="s">
        <v>32</v>
      </c>
      <c r="D114" s="21">
        <v>5978</v>
      </c>
      <c r="E114" s="21">
        <v>39727</v>
      </c>
      <c r="F114">
        <f t="shared" si="3"/>
        <v>1</v>
      </c>
      <c r="G114">
        <f t="shared" si="4"/>
        <v>1</v>
      </c>
      <c r="H114">
        <f t="shared" si="5"/>
        <v>2</v>
      </c>
    </row>
    <row r="115" spans="1:10" x14ac:dyDescent="0.3">
      <c r="C115" t="s">
        <v>18</v>
      </c>
      <c r="D115" s="21">
        <v>4656</v>
      </c>
      <c r="E115" s="21">
        <v>30163</v>
      </c>
      <c r="F115">
        <f t="shared" si="3"/>
        <v>1</v>
      </c>
      <c r="G115">
        <f t="shared" si="4"/>
        <v>1</v>
      </c>
      <c r="H115">
        <f t="shared" si="5"/>
        <v>2</v>
      </c>
    </row>
    <row r="116" spans="1:10" x14ac:dyDescent="0.3">
      <c r="C116" t="s">
        <v>19</v>
      </c>
      <c r="D116" s="21">
        <v>3449</v>
      </c>
      <c r="E116" s="1" t="s">
        <v>439</v>
      </c>
      <c r="F116">
        <f t="shared" si="3"/>
        <v>1</v>
      </c>
      <c r="G116">
        <f t="shared" si="4"/>
        <v>1</v>
      </c>
      <c r="H116">
        <f t="shared" si="5"/>
        <v>2</v>
      </c>
    </row>
    <row r="117" spans="1:10" x14ac:dyDescent="0.3">
      <c r="C117" t="s">
        <v>34</v>
      </c>
      <c r="D117" s="21">
        <v>5978</v>
      </c>
      <c r="E117" s="21">
        <v>39727</v>
      </c>
      <c r="F117">
        <f t="shared" si="3"/>
        <v>1</v>
      </c>
      <c r="G117">
        <f t="shared" si="4"/>
        <v>1</v>
      </c>
      <c r="H117">
        <f t="shared" si="5"/>
        <v>2</v>
      </c>
    </row>
    <row r="118" spans="1:10" x14ac:dyDescent="0.3">
      <c r="C118" t="s">
        <v>35</v>
      </c>
      <c r="D118" s="21">
        <v>5978</v>
      </c>
      <c r="E118" s="21">
        <v>39727</v>
      </c>
      <c r="F118">
        <f t="shared" si="3"/>
        <v>1</v>
      </c>
      <c r="G118">
        <f t="shared" si="4"/>
        <v>1</v>
      </c>
      <c r="H118">
        <f t="shared" si="5"/>
        <v>2</v>
      </c>
    </row>
    <row r="119" spans="1:10" x14ac:dyDescent="0.3">
      <c r="A119" t="s">
        <v>57</v>
      </c>
      <c r="B119" t="s">
        <v>58</v>
      </c>
      <c r="C119" t="s">
        <v>24</v>
      </c>
      <c r="D119" s="1" t="s">
        <v>440</v>
      </c>
      <c r="E119" s="21">
        <v>24682</v>
      </c>
      <c r="F119">
        <f t="shared" si="3"/>
        <v>1</v>
      </c>
      <c r="G119">
        <f t="shared" si="4"/>
        <v>1</v>
      </c>
      <c r="H119">
        <f t="shared" si="5"/>
        <v>2</v>
      </c>
    </row>
    <row r="120" spans="1:10" x14ac:dyDescent="0.3">
      <c r="C120" t="s">
        <v>15</v>
      </c>
      <c r="D120" s="1" t="s">
        <v>440</v>
      </c>
      <c r="E120" s="21">
        <v>24682</v>
      </c>
      <c r="F120">
        <f t="shared" si="3"/>
        <v>1</v>
      </c>
      <c r="G120">
        <f t="shared" si="4"/>
        <v>1</v>
      </c>
      <c r="H120">
        <f t="shared" si="5"/>
        <v>2</v>
      </c>
    </row>
    <row r="121" spans="1:10" x14ac:dyDescent="0.3">
      <c r="C121" t="s">
        <v>16</v>
      </c>
      <c r="D121" s="1" t="s">
        <v>440</v>
      </c>
      <c r="E121" s="21">
        <v>24682</v>
      </c>
      <c r="F121">
        <f t="shared" si="3"/>
        <v>1</v>
      </c>
      <c r="G121">
        <f t="shared" si="4"/>
        <v>1</v>
      </c>
      <c r="H121">
        <f t="shared" si="5"/>
        <v>2</v>
      </c>
    </row>
    <row r="122" spans="1:10" x14ac:dyDescent="0.3">
      <c r="C122" t="s">
        <v>32</v>
      </c>
      <c r="D122" s="1" t="s">
        <v>440</v>
      </c>
      <c r="E122" s="21">
        <v>24682</v>
      </c>
      <c r="F122">
        <f t="shared" si="3"/>
        <v>1</v>
      </c>
      <c r="G122">
        <f t="shared" si="4"/>
        <v>1</v>
      </c>
      <c r="H122">
        <f t="shared" si="5"/>
        <v>2</v>
      </c>
    </row>
    <row r="123" spans="1:10" x14ac:dyDescent="0.3">
      <c r="C123" t="s">
        <v>33</v>
      </c>
      <c r="D123" s="1" t="s">
        <v>440</v>
      </c>
      <c r="E123" s="21">
        <v>24682</v>
      </c>
      <c r="F123">
        <f t="shared" si="3"/>
        <v>1</v>
      </c>
      <c r="G123">
        <f t="shared" si="4"/>
        <v>1</v>
      </c>
      <c r="H123">
        <f t="shared" si="5"/>
        <v>2</v>
      </c>
    </row>
    <row r="124" spans="1:10" x14ac:dyDescent="0.3">
      <c r="C124" t="s">
        <v>19</v>
      </c>
      <c r="D124" s="21">
        <v>3366</v>
      </c>
      <c r="E124" s="21">
        <v>21806</v>
      </c>
      <c r="F124">
        <f t="shared" si="3"/>
        <v>1</v>
      </c>
      <c r="G124">
        <f t="shared" si="4"/>
        <v>1</v>
      </c>
      <c r="H124">
        <f t="shared" si="5"/>
        <v>2</v>
      </c>
    </row>
    <row r="125" spans="1:10" x14ac:dyDescent="0.3">
      <c r="C125" t="s">
        <v>34</v>
      </c>
      <c r="D125" s="1" t="s">
        <v>440</v>
      </c>
      <c r="E125" s="21">
        <v>24682</v>
      </c>
      <c r="F125">
        <f t="shared" si="3"/>
        <v>1</v>
      </c>
      <c r="G125">
        <f t="shared" si="4"/>
        <v>1</v>
      </c>
      <c r="H125">
        <f t="shared" si="5"/>
        <v>2</v>
      </c>
    </row>
    <row r="126" spans="1:10" x14ac:dyDescent="0.3">
      <c r="C126" t="s">
        <v>35</v>
      </c>
      <c r="D126" s="1" t="s">
        <v>440</v>
      </c>
      <c r="E126" s="21">
        <v>24682</v>
      </c>
      <c r="F126">
        <f t="shared" si="3"/>
        <v>1</v>
      </c>
      <c r="G126">
        <f t="shared" si="4"/>
        <v>1</v>
      </c>
      <c r="H126">
        <f t="shared" si="5"/>
        <v>2</v>
      </c>
    </row>
    <row r="127" spans="1:10" x14ac:dyDescent="0.3">
      <c r="A127" t="s">
        <v>59</v>
      </c>
      <c r="B127" t="s">
        <v>60</v>
      </c>
      <c r="C127" t="s">
        <v>24</v>
      </c>
      <c r="D127" s="1" t="s">
        <v>31</v>
      </c>
      <c r="E127" s="1" t="s">
        <v>31</v>
      </c>
      <c r="F127">
        <f t="shared" si="3"/>
        <v>1</v>
      </c>
      <c r="G127">
        <f t="shared" si="4"/>
        <v>1</v>
      </c>
      <c r="H127">
        <f t="shared" si="5"/>
        <v>2</v>
      </c>
      <c r="I127">
        <v>44.1</v>
      </c>
      <c r="J127">
        <v>285.69099999999997</v>
      </c>
    </row>
    <row r="128" spans="1:10" x14ac:dyDescent="0.3">
      <c r="C128" t="s">
        <v>15</v>
      </c>
      <c r="D128" s="1" t="s">
        <v>31</v>
      </c>
      <c r="E128" s="1" t="s">
        <v>31</v>
      </c>
      <c r="F128">
        <f t="shared" si="3"/>
        <v>1</v>
      </c>
      <c r="G128">
        <f t="shared" si="4"/>
        <v>1</v>
      </c>
      <c r="H128">
        <f t="shared" si="5"/>
        <v>2</v>
      </c>
    </row>
    <row r="129" spans="1:10" x14ac:dyDescent="0.3">
      <c r="C129" t="s">
        <v>16</v>
      </c>
      <c r="D129" s="1" t="s">
        <v>31</v>
      </c>
      <c r="E129" s="1" t="s">
        <v>31</v>
      </c>
      <c r="F129">
        <f t="shared" si="3"/>
        <v>1</v>
      </c>
      <c r="G129">
        <f t="shared" si="4"/>
        <v>1</v>
      </c>
      <c r="H129">
        <f t="shared" si="5"/>
        <v>2</v>
      </c>
    </row>
    <row r="130" spans="1:10" x14ac:dyDescent="0.3">
      <c r="C130" t="s">
        <v>32</v>
      </c>
      <c r="D130" s="1" t="s">
        <v>31</v>
      </c>
      <c r="E130" s="1" t="s">
        <v>31</v>
      </c>
      <c r="F130">
        <f t="shared" si="3"/>
        <v>1</v>
      </c>
      <c r="G130">
        <f t="shared" si="4"/>
        <v>1</v>
      </c>
      <c r="H130">
        <f t="shared" si="5"/>
        <v>2</v>
      </c>
    </row>
    <row r="131" spans="1:10" x14ac:dyDescent="0.3">
      <c r="C131" t="s">
        <v>33</v>
      </c>
      <c r="D131" s="1" t="s">
        <v>31</v>
      </c>
      <c r="E131" s="1" t="s">
        <v>31</v>
      </c>
      <c r="F131">
        <f t="shared" si="3"/>
        <v>1</v>
      </c>
      <c r="G131">
        <f t="shared" si="4"/>
        <v>1</v>
      </c>
      <c r="H131">
        <f t="shared" si="5"/>
        <v>2</v>
      </c>
    </row>
    <row r="132" spans="1:10" x14ac:dyDescent="0.3">
      <c r="C132" t="s">
        <v>19</v>
      </c>
      <c r="D132" s="21">
        <v>5373</v>
      </c>
      <c r="E132" s="21">
        <v>29651</v>
      </c>
      <c r="F132">
        <f t="shared" si="3"/>
        <v>1</v>
      </c>
      <c r="G132">
        <f t="shared" si="4"/>
        <v>1</v>
      </c>
      <c r="H132">
        <f t="shared" si="5"/>
        <v>2</v>
      </c>
    </row>
    <row r="133" spans="1:10" x14ac:dyDescent="0.3">
      <c r="C133" t="s">
        <v>34</v>
      </c>
      <c r="D133" s="1" t="s">
        <v>31</v>
      </c>
      <c r="E133" s="1" t="s">
        <v>31</v>
      </c>
      <c r="F133">
        <f t="shared" si="3"/>
        <v>1</v>
      </c>
      <c r="G133">
        <f t="shared" si="4"/>
        <v>1</v>
      </c>
      <c r="H133">
        <f t="shared" si="5"/>
        <v>2</v>
      </c>
    </row>
    <row r="134" spans="1:10" x14ac:dyDescent="0.3">
      <c r="C134" t="s">
        <v>35</v>
      </c>
      <c r="D134" s="1" t="s">
        <v>31</v>
      </c>
      <c r="E134" s="1" t="s">
        <v>31</v>
      </c>
      <c r="F134">
        <f t="shared" si="3"/>
        <v>1</v>
      </c>
      <c r="G134">
        <f t="shared" si="4"/>
        <v>1</v>
      </c>
      <c r="H134">
        <f t="shared" si="5"/>
        <v>2</v>
      </c>
    </row>
    <row r="135" spans="1:10" x14ac:dyDescent="0.3">
      <c r="A135" t="s">
        <v>61</v>
      </c>
      <c r="B135" t="s">
        <v>62</v>
      </c>
      <c r="C135" t="s">
        <v>14</v>
      </c>
      <c r="D135" s="21">
        <v>5911</v>
      </c>
      <c r="E135" s="21">
        <v>38293</v>
      </c>
      <c r="F135">
        <f t="shared" ref="F135:F190" si="6">IF(E135&gt;5,1,0)</f>
        <v>1</v>
      </c>
      <c r="G135">
        <f t="shared" ref="G135:G190" si="7">IF(E135&gt;10,1,0)</f>
        <v>1</v>
      </c>
      <c r="H135">
        <f t="shared" ref="H135:H190" si="8">SUM(F135:G135)</f>
        <v>2</v>
      </c>
      <c r="I135">
        <v>59.338999999999999</v>
      </c>
      <c r="J135">
        <v>384.41399999999999</v>
      </c>
    </row>
    <row r="136" spans="1:10" x14ac:dyDescent="0.3">
      <c r="C136" t="s">
        <v>15</v>
      </c>
      <c r="D136" s="1" t="s">
        <v>31</v>
      </c>
      <c r="E136" s="1" t="s">
        <v>31</v>
      </c>
      <c r="F136">
        <f t="shared" si="6"/>
        <v>1</v>
      </c>
      <c r="G136">
        <f t="shared" si="7"/>
        <v>1</v>
      </c>
      <c r="H136">
        <f t="shared" si="8"/>
        <v>2</v>
      </c>
    </row>
    <row r="137" spans="1:10" x14ac:dyDescent="0.3">
      <c r="C137" t="s">
        <v>16</v>
      </c>
      <c r="D137" s="1" t="s">
        <v>31</v>
      </c>
      <c r="E137" s="1" t="s">
        <v>31</v>
      </c>
      <c r="F137">
        <f t="shared" si="6"/>
        <v>1</v>
      </c>
      <c r="G137">
        <f t="shared" si="7"/>
        <v>1</v>
      </c>
      <c r="H137">
        <f t="shared" si="8"/>
        <v>2</v>
      </c>
    </row>
    <row r="138" spans="1:10" x14ac:dyDescent="0.3">
      <c r="C138" t="s">
        <v>17</v>
      </c>
      <c r="D138" s="21">
        <v>29384</v>
      </c>
      <c r="E138" s="21">
        <v>190357</v>
      </c>
      <c r="F138">
        <f t="shared" si="6"/>
        <v>1</v>
      </c>
      <c r="G138">
        <f t="shared" si="7"/>
        <v>1</v>
      </c>
      <c r="H138">
        <f t="shared" si="8"/>
        <v>2</v>
      </c>
    </row>
    <row r="139" spans="1:10" x14ac:dyDescent="0.3">
      <c r="C139" t="s">
        <v>33</v>
      </c>
      <c r="D139" s="1" t="s">
        <v>31</v>
      </c>
      <c r="E139" s="1" t="s">
        <v>31</v>
      </c>
      <c r="F139">
        <f t="shared" si="6"/>
        <v>1</v>
      </c>
      <c r="G139">
        <f t="shared" si="7"/>
        <v>1</v>
      </c>
      <c r="H139">
        <f t="shared" si="8"/>
        <v>2</v>
      </c>
    </row>
    <row r="140" spans="1:10" x14ac:dyDescent="0.3">
      <c r="C140" t="s">
        <v>19</v>
      </c>
      <c r="D140" s="21">
        <v>3435</v>
      </c>
      <c r="E140" s="21">
        <v>22253</v>
      </c>
      <c r="F140">
        <f t="shared" si="6"/>
        <v>1</v>
      </c>
      <c r="G140">
        <f t="shared" si="7"/>
        <v>1</v>
      </c>
      <c r="H140">
        <f t="shared" si="8"/>
        <v>2</v>
      </c>
    </row>
    <row r="141" spans="1:10" x14ac:dyDescent="0.3">
      <c r="C141" t="s">
        <v>20</v>
      </c>
      <c r="D141" s="1" t="s">
        <v>441</v>
      </c>
      <c r="E141" s="21">
        <v>112203</v>
      </c>
      <c r="F141">
        <f t="shared" si="6"/>
        <v>1</v>
      </c>
      <c r="G141">
        <f t="shared" si="7"/>
        <v>1</v>
      </c>
      <c r="H141">
        <f t="shared" si="8"/>
        <v>2</v>
      </c>
    </row>
    <row r="142" spans="1:10" x14ac:dyDescent="0.3">
      <c r="C142" t="s">
        <v>21</v>
      </c>
      <c r="D142" s="21">
        <v>8497</v>
      </c>
      <c r="E142" s="21">
        <v>55046</v>
      </c>
      <c r="F142">
        <f t="shared" si="6"/>
        <v>1</v>
      </c>
      <c r="G142">
        <f t="shared" si="7"/>
        <v>1</v>
      </c>
      <c r="H142">
        <f t="shared" si="8"/>
        <v>2</v>
      </c>
    </row>
    <row r="143" spans="1:10" x14ac:dyDescent="0.3">
      <c r="A143" t="s">
        <v>63</v>
      </c>
      <c r="B143" t="s">
        <v>64</v>
      </c>
      <c r="C143" t="s">
        <v>24</v>
      </c>
      <c r="D143" s="21">
        <v>25722</v>
      </c>
      <c r="E143" s="21">
        <v>166643</v>
      </c>
      <c r="F143">
        <f t="shared" si="6"/>
        <v>1</v>
      </c>
      <c r="G143">
        <f t="shared" si="7"/>
        <v>1</v>
      </c>
      <c r="H143">
        <f t="shared" si="8"/>
        <v>2</v>
      </c>
    </row>
    <row r="144" spans="1:10" x14ac:dyDescent="0.3">
      <c r="C144" t="s">
        <v>25</v>
      </c>
      <c r="D144" s="21">
        <v>19766</v>
      </c>
      <c r="E144" s="21">
        <v>128049</v>
      </c>
      <c r="F144">
        <f t="shared" si="6"/>
        <v>1</v>
      </c>
      <c r="G144">
        <f t="shared" si="7"/>
        <v>1</v>
      </c>
      <c r="H144">
        <f t="shared" si="8"/>
        <v>2</v>
      </c>
    </row>
    <row r="145" spans="1:10" x14ac:dyDescent="0.3">
      <c r="C145" t="s">
        <v>16</v>
      </c>
      <c r="D145" s="21">
        <v>25722</v>
      </c>
      <c r="E145" s="21">
        <v>166643</v>
      </c>
      <c r="F145">
        <f t="shared" si="6"/>
        <v>1</v>
      </c>
      <c r="G145">
        <f t="shared" si="7"/>
        <v>1</v>
      </c>
      <c r="H145">
        <f t="shared" si="8"/>
        <v>2</v>
      </c>
    </row>
    <row r="146" spans="1:10" x14ac:dyDescent="0.3">
      <c r="C146" t="s">
        <v>32</v>
      </c>
      <c r="D146" s="21">
        <v>25722</v>
      </c>
      <c r="E146" s="21">
        <v>166643</v>
      </c>
      <c r="F146">
        <f t="shared" si="6"/>
        <v>1</v>
      </c>
      <c r="G146">
        <f t="shared" si="7"/>
        <v>1</v>
      </c>
      <c r="H146">
        <f t="shared" si="8"/>
        <v>2</v>
      </c>
    </row>
    <row r="147" spans="1:10" x14ac:dyDescent="0.3">
      <c r="C147" t="s">
        <v>33</v>
      </c>
      <c r="D147" s="21">
        <v>85243</v>
      </c>
      <c r="E147" s="21">
        <v>552226</v>
      </c>
      <c r="F147">
        <f t="shared" si="6"/>
        <v>1</v>
      </c>
      <c r="G147">
        <f t="shared" si="7"/>
        <v>1</v>
      </c>
      <c r="H147">
        <f t="shared" si="8"/>
        <v>2</v>
      </c>
    </row>
    <row r="148" spans="1:10" x14ac:dyDescent="0.3">
      <c r="C148" t="s">
        <v>19</v>
      </c>
      <c r="D148" s="21">
        <v>12581</v>
      </c>
      <c r="E148" s="21">
        <v>81503</v>
      </c>
      <c r="F148">
        <f t="shared" si="6"/>
        <v>1</v>
      </c>
      <c r="G148">
        <f t="shared" si="7"/>
        <v>1</v>
      </c>
      <c r="H148">
        <f t="shared" si="8"/>
        <v>2</v>
      </c>
    </row>
    <row r="149" spans="1:10" x14ac:dyDescent="0.3">
      <c r="C149" t="s">
        <v>20</v>
      </c>
      <c r="D149" s="21">
        <v>26709</v>
      </c>
      <c r="E149" s="21">
        <v>173028</v>
      </c>
      <c r="F149">
        <f t="shared" si="6"/>
        <v>1</v>
      </c>
      <c r="G149">
        <f t="shared" si="7"/>
        <v>1</v>
      </c>
      <c r="H149">
        <f t="shared" si="8"/>
        <v>2</v>
      </c>
    </row>
    <row r="150" spans="1:10" x14ac:dyDescent="0.3">
      <c r="C150" t="s">
        <v>21</v>
      </c>
      <c r="D150" s="21">
        <v>18346</v>
      </c>
      <c r="E150" s="1" t="s">
        <v>442</v>
      </c>
      <c r="F150">
        <f t="shared" si="6"/>
        <v>1</v>
      </c>
      <c r="G150">
        <f t="shared" si="7"/>
        <v>1</v>
      </c>
      <c r="H150">
        <f t="shared" si="8"/>
        <v>2</v>
      </c>
    </row>
    <row r="151" spans="1:10" x14ac:dyDescent="0.3">
      <c r="A151" t="s">
        <v>65</v>
      </c>
      <c r="B151" t="s">
        <v>66</v>
      </c>
      <c r="C151" t="s">
        <v>14</v>
      </c>
      <c r="D151" s="21">
        <v>5131</v>
      </c>
      <c r="E151" s="1" t="s">
        <v>443</v>
      </c>
      <c r="F151">
        <f t="shared" si="6"/>
        <v>1</v>
      </c>
      <c r="G151">
        <f t="shared" si="7"/>
        <v>1</v>
      </c>
      <c r="H151">
        <f t="shared" si="8"/>
        <v>2</v>
      </c>
      <c r="I151">
        <v>53.042999999999999</v>
      </c>
      <c r="J151">
        <v>343.62599999999998</v>
      </c>
    </row>
    <row r="152" spans="1:10" x14ac:dyDescent="0.3">
      <c r="C152" t="s">
        <v>25</v>
      </c>
      <c r="D152" s="21">
        <v>5717</v>
      </c>
      <c r="E152" s="21">
        <v>37036</v>
      </c>
      <c r="F152">
        <f t="shared" si="6"/>
        <v>1</v>
      </c>
      <c r="G152">
        <f t="shared" si="7"/>
        <v>1</v>
      </c>
      <c r="H152">
        <f t="shared" si="8"/>
        <v>2</v>
      </c>
    </row>
    <row r="153" spans="1:10" x14ac:dyDescent="0.3">
      <c r="C153" t="s">
        <v>26</v>
      </c>
      <c r="D153" s="21">
        <v>5717</v>
      </c>
      <c r="E153" s="21">
        <v>37036</v>
      </c>
      <c r="F153">
        <f t="shared" si="6"/>
        <v>1</v>
      </c>
      <c r="G153">
        <f t="shared" si="7"/>
        <v>1</v>
      </c>
      <c r="H153">
        <f t="shared" si="8"/>
        <v>2</v>
      </c>
    </row>
    <row r="154" spans="1:10" x14ac:dyDescent="0.3">
      <c r="C154" t="s">
        <v>17</v>
      </c>
      <c r="D154" s="21">
        <v>5722</v>
      </c>
      <c r="E154" s="21">
        <v>37069</v>
      </c>
      <c r="F154">
        <f t="shared" si="6"/>
        <v>1</v>
      </c>
      <c r="G154">
        <f t="shared" si="7"/>
        <v>1</v>
      </c>
      <c r="H154">
        <f t="shared" si="8"/>
        <v>2</v>
      </c>
    </row>
    <row r="155" spans="1:10" x14ac:dyDescent="0.3">
      <c r="C155" t="s">
        <v>33</v>
      </c>
      <c r="D155" s="1" t="s">
        <v>31</v>
      </c>
      <c r="E155" s="1" t="s">
        <v>31</v>
      </c>
      <c r="F155">
        <f t="shared" si="6"/>
        <v>1</v>
      </c>
      <c r="G155">
        <f t="shared" si="7"/>
        <v>1</v>
      </c>
      <c r="H155">
        <f t="shared" si="8"/>
        <v>2</v>
      </c>
    </row>
    <row r="156" spans="1:10" x14ac:dyDescent="0.3">
      <c r="C156" t="s">
        <v>19</v>
      </c>
      <c r="D156" s="21">
        <v>3708</v>
      </c>
      <c r="E156" s="21">
        <v>24021</v>
      </c>
      <c r="F156">
        <f t="shared" si="6"/>
        <v>1</v>
      </c>
      <c r="G156">
        <f t="shared" si="7"/>
        <v>1</v>
      </c>
      <c r="H156">
        <f t="shared" si="8"/>
        <v>2</v>
      </c>
    </row>
    <row r="157" spans="1:10" x14ac:dyDescent="0.3">
      <c r="C157" t="s">
        <v>20</v>
      </c>
      <c r="D157" s="21">
        <v>12753</v>
      </c>
      <c r="E157" s="21">
        <v>82617</v>
      </c>
      <c r="F157">
        <f t="shared" si="6"/>
        <v>1</v>
      </c>
      <c r="G157">
        <f t="shared" si="7"/>
        <v>1</v>
      </c>
      <c r="H157">
        <f t="shared" si="8"/>
        <v>2</v>
      </c>
    </row>
    <row r="158" spans="1:10" x14ac:dyDescent="0.3">
      <c r="C158" t="s">
        <v>35</v>
      </c>
      <c r="D158" s="1" t="s">
        <v>31</v>
      </c>
      <c r="E158" s="1" t="s">
        <v>31</v>
      </c>
      <c r="F158">
        <f t="shared" si="6"/>
        <v>1</v>
      </c>
      <c r="G158">
        <f t="shared" si="7"/>
        <v>1</v>
      </c>
      <c r="H158">
        <f t="shared" si="8"/>
        <v>2</v>
      </c>
    </row>
    <row r="159" spans="1:10" x14ac:dyDescent="0.3">
      <c r="A159" t="s">
        <v>67</v>
      </c>
      <c r="B159" t="s">
        <v>68</v>
      </c>
      <c r="C159" t="s">
        <v>14</v>
      </c>
      <c r="D159" s="21">
        <v>3721</v>
      </c>
      <c r="E159" s="21">
        <v>24106</v>
      </c>
      <c r="F159">
        <f t="shared" si="6"/>
        <v>1</v>
      </c>
      <c r="G159">
        <f t="shared" si="7"/>
        <v>1</v>
      </c>
      <c r="H159">
        <f t="shared" si="8"/>
        <v>2</v>
      </c>
    </row>
    <row r="160" spans="1:10" x14ac:dyDescent="0.3">
      <c r="C160" t="s">
        <v>15</v>
      </c>
      <c r="D160" s="21">
        <v>5941</v>
      </c>
      <c r="E160" s="21">
        <v>38487</v>
      </c>
      <c r="F160">
        <f t="shared" si="6"/>
        <v>1</v>
      </c>
      <c r="G160">
        <f t="shared" si="7"/>
        <v>1</v>
      </c>
      <c r="H160">
        <f t="shared" si="8"/>
        <v>2</v>
      </c>
    </row>
    <row r="161" spans="1:10" x14ac:dyDescent="0.3">
      <c r="C161" t="s">
        <v>16</v>
      </c>
      <c r="D161" s="21">
        <v>5941</v>
      </c>
      <c r="E161" s="21">
        <v>38487</v>
      </c>
      <c r="F161">
        <f t="shared" si="6"/>
        <v>1</v>
      </c>
      <c r="G161">
        <f t="shared" si="7"/>
        <v>1</v>
      </c>
      <c r="H161">
        <f t="shared" si="8"/>
        <v>2</v>
      </c>
    </row>
    <row r="162" spans="1:10" x14ac:dyDescent="0.3">
      <c r="C162" t="s">
        <v>17</v>
      </c>
      <c r="D162" s="21">
        <v>21778</v>
      </c>
      <c r="E162" s="21">
        <v>141084</v>
      </c>
      <c r="F162">
        <f t="shared" si="6"/>
        <v>1</v>
      </c>
      <c r="G162">
        <f t="shared" si="7"/>
        <v>1</v>
      </c>
      <c r="H162">
        <f t="shared" si="8"/>
        <v>2</v>
      </c>
    </row>
    <row r="163" spans="1:10" x14ac:dyDescent="0.3">
      <c r="C163" t="s">
        <v>33</v>
      </c>
      <c r="D163" s="21">
        <v>5941</v>
      </c>
      <c r="E163" s="21">
        <v>38487</v>
      </c>
      <c r="F163">
        <f t="shared" si="6"/>
        <v>1</v>
      </c>
      <c r="G163">
        <f t="shared" si="7"/>
        <v>1</v>
      </c>
      <c r="H163">
        <f t="shared" si="8"/>
        <v>2</v>
      </c>
    </row>
    <row r="164" spans="1:10" x14ac:dyDescent="0.3">
      <c r="C164" t="s">
        <v>19</v>
      </c>
      <c r="D164" s="21">
        <v>3639</v>
      </c>
      <c r="E164" s="21">
        <v>23574</v>
      </c>
      <c r="F164">
        <f t="shared" si="6"/>
        <v>1</v>
      </c>
      <c r="G164">
        <f t="shared" si="7"/>
        <v>1</v>
      </c>
      <c r="H164">
        <f t="shared" si="8"/>
        <v>2</v>
      </c>
    </row>
    <row r="165" spans="1:10" x14ac:dyDescent="0.3">
      <c r="C165" t="s">
        <v>20</v>
      </c>
      <c r="D165" s="21">
        <v>5239</v>
      </c>
      <c r="E165" s="1" t="s">
        <v>444</v>
      </c>
      <c r="F165">
        <f t="shared" si="6"/>
        <v>1</v>
      </c>
      <c r="G165">
        <f t="shared" si="7"/>
        <v>1</v>
      </c>
      <c r="H165">
        <f t="shared" si="8"/>
        <v>2</v>
      </c>
    </row>
    <row r="166" spans="1:10" x14ac:dyDescent="0.3">
      <c r="C166" t="s">
        <v>35</v>
      </c>
      <c r="D166" s="21">
        <v>5941</v>
      </c>
      <c r="E166" s="21">
        <v>38487</v>
      </c>
      <c r="F166">
        <f t="shared" si="6"/>
        <v>1</v>
      </c>
      <c r="G166">
        <f t="shared" si="7"/>
        <v>1</v>
      </c>
      <c r="H166">
        <f t="shared" si="8"/>
        <v>2</v>
      </c>
    </row>
    <row r="167" spans="1:10" x14ac:dyDescent="0.3">
      <c r="A167" t="s">
        <v>69</v>
      </c>
      <c r="B167" t="s">
        <v>70</v>
      </c>
      <c r="C167" t="s">
        <v>24</v>
      </c>
      <c r="D167" s="21">
        <v>8293</v>
      </c>
      <c r="E167" s="21">
        <v>53724</v>
      </c>
      <c r="F167">
        <f t="shared" si="6"/>
        <v>1</v>
      </c>
      <c r="G167">
        <f t="shared" si="7"/>
        <v>1</v>
      </c>
      <c r="H167">
        <f t="shared" si="8"/>
        <v>2</v>
      </c>
    </row>
    <row r="168" spans="1:10" x14ac:dyDescent="0.3">
      <c r="C168" t="s">
        <v>15</v>
      </c>
      <c r="D168" s="21">
        <v>8293</v>
      </c>
      <c r="E168" s="21">
        <v>53724</v>
      </c>
      <c r="F168">
        <f t="shared" si="6"/>
        <v>1</v>
      </c>
      <c r="G168">
        <f t="shared" si="7"/>
        <v>1</v>
      </c>
      <c r="H168">
        <f t="shared" si="8"/>
        <v>2</v>
      </c>
    </row>
    <row r="169" spans="1:10" x14ac:dyDescent="0.3">
      <c r="C169" t="s">
        <v>16</v>
      </c>
      <c r="D169" s="21">
        <v>8293</v>
      </c>
      <c r="E169" s="21">
        <v>53724</v>
      </c>
      <c r="F169">
        <f t="shared" si="6"/>
        <v>1</v>
      </c>
      <c r="G169">
        <f t="shared" si="7"/>
        <v>1</v>
      </c>
      <c r="H169">
        <f t="shared" si="8"/>
        <v>2</v>
      </c>
    </row>
    <row r="170" spans="1:10" x14ac:dyDescent="0.3">
      <c r="C170" t="s">
        <v>32</v>
      </c>
      <c r="D170" s="21">
        <v>8293</v>
      </c>
      <c r="E170" s="21">
        <v>53724</v>
      </c>
      <c r="F170">
        <f t="shared" si="6"/>
        <v>1</v>
      </c>
      <c r="G170">
        <f t="shared" si="7"/>
        <v>1</v>
      </c>
      <c r="H170">
        <f t="shared" si="8"/>
        <v>2</v>
      </c>
    </row>
    <row r="171" spans="1:10" x14ac:dyDescent="0.3">
      <c r="C171" t="s">
        <v>18</v>
      </c>
      <c r="D171" s="21">
        <v>6809</v>
      </c>
      <c r="E171" s="1" t="s">
        <v>445</v>
      </c>
      <c r="F171">
        <f t="shared" si="6"/>
        <v>1</v>
      </c>
      <c r="G171">
        <f t="shared" si="7"/>
        <v>1</v>
      </c>
      <c r="H171">
        <f t="shared" si="8"/>
        <v>2</v>
      </c>
    </row>
    <row r="172" spans="1:10" x14ac:dyDescent="0.3">
      <c r="C172" t="s">
        <v>19</v>
      </c>
      <c r="D172" s="21">
        <v>1928</v>
      </c>
      <c r="E172" s="1" t="s">
        <v>446</v>
      </c>
      <c r="F172">
        <f t="shared" si="6"/>
        <v>1</v>
      </c>
      <c r="G172">
        <f t="shared" si="7"/>
        <v>1</v>
      </c>
      <c r="H172">
        <f t="shared" si="8"/>
        <v>2</v>
      </c>
    </row>
    <row r="173" spans="1:10" x14ac:dyDescent="0.3">
      <c r="C173" t="s">
        <v>20</v>
      </c>
      <c r="D173" s="21">
        <v>3862</v>
      </c>
      <c r="E173" s="21">
        <v>25019</v>
      </c>
      <c r="F173">
        <f t="shared" si="6"/>
        <v>1</v>
      </c>
      <c r="G173">
        <f t="shared" si="7"/>
        <v>1</v>
      </c>
      <c r="H173">
        <f t="shared" si="8"/>
        <v>2</v>
      </c>
    </row>
    <row r="174" spans="1:10" x14ac:dyDescent="0.3">
      <c r="C174" t="s">
        <v>35</v>
      </c>
      <c r="D174" s="21">
        <v>8293</v>
      </c>
      <c r="E174" s="21">
        <v>53724</v>
      </c>
      <c r="F174">
        <f t="shared" si="6"/>
        <v>1</v>
      </c>
      <c r="G174">
        <f t="shared" si="7"/>
        <v>1</v>
      </c>
      <c r="H174">
        <f t="shared" si="8"/>
        <v>2</v>
      </c>
    </row>
    <row r="175" spans="1:10" x14ac:dyDescent="0.3">
      <c r="A175" t="s">
        <v>71</v>
      </c>
      <c r="B175" t="s">
        <v>72</v>
      </c>
      <c r="C175" t="s">
        <v>24</v>
      </c>
      <c r="D175" s="1" t="s">
        <v>31</v>
      </c>
      <c r="E175" s="1" t="s">
        <v>31</v>
      </c>
      <c r="F175">
        <f t="shared" si="6"/>
        <v>1</v>
      </c>
      <c r="G175">
        <f t="shared" si="7"/>
        <v>1</v>
      </c>
      <c r="H175">
        <f t="shared" si="8"/>
        <v>2</v>
      </c>
      <c r="I175">
        <v>377.89699999999999</v>
      </c>
      <c r="J175">
        <v>2448.1149999999998</v>
      </c>
    </row>
    <row r="176" spans="1:10" x14ac:dyDescent="0.3">
      <c r="C176" t="s">
        <v>25</v>
      </c>
      <c r="D176" s="1" t="s">
        <v>447</v>
      </c>
      <c r="E176" s="21">
        <v>16455</v>
      </c>
      <c r="F176">
        <f t="shared" si="6"/>
        <v>1</v>
      </c>
      <c r="G176">
        <f t="shared" si="7"/>
        <v>1</v>
      </c>
      <c r="H176">
        <f t="shared" si="8"/>
        <v>2</v>
      </c>
    </row>
    <row r="177" spans="1:10" x14ac:dyDescent="0.3">
      <c r="C177" t="s">
        <v>26</v>
      </c>
      <c r="D177" s="1" t="s">
        <v>447</v>
      </c>
      <c r="E177" s="21">
        <v>16455</v>
      </c>
      <c r="F177">
        <f t="shared" si="6"/>
        <v>1</v>
      </c>
      <c r="G177">
        <f t="shared" si="7"/>
        <v>1</v>
      </c>
      <c r="H177">
        <f t="shared" si="8"/>
        <v>2</v>
      </c>
    </row>
    <row r="178" spans="1:10" x14ac:dyDescent="0.3">
      <c r="C178" t="s">
        <v>17</v>
      </c>
      <c r="D178" s="21">
        <v>4575</v>
      </c>
      <c r="E178" s="21">
        <v>15148</v>
      </c>
      <c r="F178">
        <f t="shared" si="6"/>
        <v>1</v>
      </c>
      <c r="G178">
        <f t="shared" si="7"/>
        <v>1</v>
      </c>
      <c r="H178">
        <f t="shared" si="8"/>
        <v>2</v>
      </c>
    </row>
    <row r="179" spans="1:10" x14ac:dyDescent="0.3">
      <c r="C179" t="s">
        <v>18</v>
      </c>
      <c r="D179" s="21">
        <v>2301</v>
      </c>
      <c r="E179" s="21">
        <v>14906</v>
      </c>
      <c r="F179">
        <f t="shared" si="6"/>
        <v>1</v>
      </c>
      <c r="G179">
        <f t="shared" si="7"/>
        <v>1</v>
      </c>
      <c r="H179">
        <f t="shared" si="8"/>
        <v>2</v>
      </c>
    </row>
    <row r="180" spans="1:10" x14ac:dyDescent="0.3">
      <c r="C180" t="s">
        <v>19</v>
      </c>
      <c r="D180" s="21">
        <v>1964</v>
      </c>
      <c r="E180" s="21">
        <v>12723</v>
      </c>
      <c r="F180">
        <f t="shared" si="6"/>
        <v>1</v>
      </c>
      <c r="G180">
        <f t="shared" si="7"/>
        <v>1</v>
      </c>
      <c r="H180">
        <f t="shared" si="8"/>
        <v>2</v>
      </c>
    </row>
    <row r="181" spans="1:10" x14ac:dyDescent="0.3">
      <c r="C181" t="s">
        <v>20</v>
      </c>
      <c r="D181" s="21">
        <v>2967</v>
      </c>
      <c r="E181" s="21">
        <v>19221</v>
      </c>
      <c r="F181">
        <f t="shared" si="6"/>
        <v>1</v>
      </c>
      <c r="G181">
        <f t="shared" si="7"/>
        <v>1</v>
      </c>
      <c r="H181">
        <f t="shared" si="8"/>
        <v>2</v>
      </c>
    </row>
    <row r="182" spans="1:10" x14ac:dyDescent="0.3">
      <c r="C182" t="s">
        <v>21</v>
      </c>
      <c r="D182" s="21">
        <v>2633</v>
      </c>
      <c r="E182" s="21">
        <v>17057</v>
      </c>
      <c r="F182">
        <f t="shared" si="6"/>
        <v>1</v>
      </c>
      <c r="G182">
        <f t="shared" si="7"/>
        <v>1</v>
      </c>
      <c r="H182">
        <f t="shared" si="8"/>
        <v>2</v>
      </c>
    </row>
    <row r="183" spans="1:10" x14ac:dyDescent="0.3">
      <c r="A183" t="s">
        <v>73</v>
      </c>
      <c r="B183" t="s">
        <v>74</v>
      </c>
      <c r="C183" t="s">
        <v>14</v>
      </c>
      <c r="D183" s="1" t="s">
        <v>448</v>
      </c>
      <c r="E183" s="21">
        <v>69382</v>
      </c>
      <c r="F183">
        <f t="shared" si="6"/>
        <v>1</v>
      </c>
      <c r="G183">
        <f t="shared" si="7"/>
        <v>1</v>
      </c>
      <c r="H183">
        <f t="shared" si="8"/>
        <v>2</v>
      </c>
    </row>
    <row r="184" spans="1:10" x14ac:dyDescent="0.3">
      <c r="C184" t="s">
        <v>25</v>
      </c>
      <c r="D184" s="21">
        <v>2867</v>
      </c>
      <c r="E184" s="21">
        <v>9493</v>
      </c>
      <c r="F184">
        <f t="shared" si="6"/>
        <v>1</v>
      </c>
      <c r="G184">
        <f t="shared" si="7"/>
        <v>1</v>
      </c>
      <c r="H184">
        <f t="shared" si="8"/>
        <v>2</v>
      </c>
    </row>
    <row r="185" spans="1:10" x14ac:dyDescent="0.3">
      <c r="C185" t="s">
        <v>26</v>
      </c>
      <c r="D185" s="21">
        <v>2867</v>
      </c>
      <c r="E185" s="21">
        <v>9493</v>
      </c>
      <c r="F185">
        <f t="shared" si="6"/>
        <v>1</v>
      </c>
      <c r="G185">
        <f t="shared" si="7"/>
        <v>1</v>
      </c>
      <c r="H185">
        <f t="shared" si="8"/>
        <v>2</v>
      </c>
    </row>
    <row r="186" spans="1:10" x14ac:dyDescent="0.3">
      <c r="C186" t="s">
        <v>17</v>
      </c>
      <c r="D186" s="21">
        <v>4082</v>
      </c>
      <c r="E186" s="21">
        <v>9357</v>
      </c>
      <c r="F186">
        <f t="shared" si="6"/>
        <v>1</v>
      </c>
      <c r="G186">
        <f t="shared" si="7"/>
        <v>1</v>
      </c>
      <c r="H186">
        <f t="shared" si="8"/>
        <v>2</v>
      </c>
    </row>
    <row r="187" spans="1:10" x14ac:dyDescent="0.3">
      <c r="C187" t="s">
        <v>18</v>
      </c>
      <c r="D187" s="21">
        <v>9876</v>
      </c>
      <c r="E187" s="21">
        <v>63979</v>
      </c>
      <c r="F187">
        <f t="shared" si="6"/>
        <v>1</v>
      </c>
      <c r="G187">
        <f t="shared" si="7"/>
        <v>1</v>
      </c>
      <c r="H187">
        <f t="shared" si="8"/>
        <v>2</v>
      </c>
    </row>
    <row r="188" spans="1:10" x14ac:dyDescent="0.3">
      <c r="C188" t="s">
        <v>19</v>
      </c>
      <c r="D188" s="21">
        <v>1633</v>
      </c>
      <c r="E188" s="21">
        <v>3743</v>
      </c>
      <c r="F188">
        <f t="shared" si="6"/>
        <v>1</v>
      </c>
      <c r="G188">
        <f t="shared" si="7"/>
        <v>1</v>
      </c>
      <c r="H188">
        <f t="shared" si="8"/>
        <v>2</v>
      </c>
    </row>
    <row r="189" spans="1:10" x14ac:dyDescent="0.3">
      <c r="C189" t="s">
        <v>20</v>
      </c>
      <c r="D189" s="21">
        <v>9632</v>
      </c>
      <c r="E189" s="21">
        <v>62399</v>
      </c>
      <c r="F189">
        <f t="shared" si="6"/>
        <v>1</v>
      </c>
      <c r="G189">
        <f t="shared" si="7"/>
        <v>1</v>
      </c>
      <c r="H189">
        <f t="shared" si="8"/>
        <v>2</v>
      </c>
    </row>
    <row r="190" spans="1:10" x14ac:dyDescent="0.3">
      <c r="A190" s="7"/>
      <c r="B190" s="7"/>
      <c r="C190" s="7" t="s">
        <v>21</v>
      </c>
      <c r="D190" s="22">
        <v>2688</v>
      </c>
      <c r="E190" s="8" t="s">
        <v>449</v>
      </c>
      <c r="F190" s="7">
        <f t="shared" si="6"/>
        <v>1</v>
      </c>
      <c r="G190" s="7">
        <f t="shared" si="7"/>
        <v>1</v>
      </c>
      <c r="H190" s="7">
        <f t="shared" si="8"/>
        <v>2</v>
      </c>
      <c r="I190" s="7"/>
      <c r="J190" s="7"/>
    </row>
  </sheetData>
  <mergeCells count="1">
    <mergeCell ref="I6:J6"/>
  </mergeCells>
  <conditionalFormatting sqref="H7:H190">
    <cfRule type="colorScale" priority="1">
      <colorScale>
        <cfvo type="num" val="0"/>
        <cfvo type="num" val="1"/>
        <cfvo type="num" val="2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38D2-2239-447D-832B-88A258737B47}">
  <dimension ref="A1:AG269"/>
  <sheetViews>
    <sheetView topLeftCell="O17" workbookViewId="0">
      <selection activeCell="AD52" sqref="AD52"/>
    </sheetView>
  </sheetViews>
  <sheetFormatPr defaultRowHeight="14.4" x14ac:dyDescent="0.3"/>
  <cols>
    <col min="1" max="1" width="21" customWidth="1"/>
    <col min="3" max="3" width="24.21875" customWidth="1"/>
    <col min="5" max="22" width="4.88671875" customWidth="1"/>
    <col min="24" max="24" width="13.5546875" customWidth="1"/>
    <col min="25" max="25" width="15.109375" customWidth="1"/>
    <col min="27" max="27" width="17.77734375" customWidth="1"/>
    <col min="28" max="28" width="12.109375" customWidth="1"/>
    <col min="29" max="29" width="16.109375" customWidth="1"/>
    <col min="30" max="30" width="15.5546875" customWidth="1"/>
    <col min="31" max="31" width="13.88671875" customWidth="1"/>
    <col min="32" max="32" width="18.109375" customWidth="1"/>
    <col min="33" max="33" width="23.109375" customWidth="1"/>
  </cols>
  <sheetData>
    <row r="1" spans="1:33" ht="43.2" customHeight="1" thickBot="1" x14ac:dyDescent="0.35">
      <c r="A1" s="9" t="s">
        <v>75</v>
      </c>
      <c r="B1" s="9" t="s">
        <v>76</v>
      </c>
      <c r="C1" s="9" t="s">
        <v>77</v>
      </c>
      <c r="D1" s="9" t="s">
        <v>78</v>
      </c>
      <c r="E1" s="10" t="s">
        <v>79</v>
      </c>
      <c r="F1" s="9" t="s">
        <v>80</v>
      </c>
      <c r="G1" s="11" t="s">
        <v>81</v>
      </c>
      <c r="H1" s="11" t="s">
        <v>82</v>
      </c>
      <c r="I1" s="11" t="s">
        <v>83</v>
      </c>
      <c r="J1" s="11" t="s">
        <v>84</v>
      </c>
      <c r="K1" s="11" t="s">
        <v>85</v>
      </c>
      <c r="L1" s="12" t="s">
        <v>86</v>
      </c>
      <c r="M1" s="12" t="s">
        <v>87</v>
      </c>
      <c r="N1" s="12" t="s">
        <v>88</v>
      </c>
      <c r="O1" s="12" t="s">
        <v>89</v>
      </c>
      <c r="P1" s="12" t="s">
        <v>90</v>
      </c>
      <c r="Q1" s="12" t="s">
        <v>91</v>
      </c>
      <c r="R1" s="12" t="s">
        <v>92</v>
      </c>
      <c r="S1" s="12" t="s">
        <v>93</v>
      </c>
      <c r="T1" s="12" t="s">
        <v>94</v>
      </c>
      <c r="U1" s="12" t="s">
        <v>95</v>
      </c>
      <c r="V1" s="12" t="s">
        <v>96</v>
      </c>
      <c r="W1" s="12" t="s">
        <v>97</v>
      </c>
      <c r="X1" s="9" t="s">
        <v>98</v>
      </c>
      <c r="Y1" s="9" t="s">
        <v>99</v>
      </c>
      <c r="AG1" s="24" t="s">
        <v>455</v>
      </c>
    </row>
    <row r="2" spans="1:33" ht="14.4" customHeight="1" x14ac:dyDescent="0.3">
      <c r="A2" t="s">
        <v>112</v>
      </c>
      <c r="B2" t="s">
        <v>113</v>
      </c>
      <c r="C2" s="13" t="s">
        <v>102</v>
      </c>
      <c r="D2" t="s">
        <v>103</v>
      </c>
      <c r="E2">
        <v>1</v>
      </c>
      <c r="G2">
        <v>0</v>
      </c>
      <c r="I2">
        <v>0</v>
      </c>
      <c r="W2">
        <f t="shared" ref="W2:W65" si="0">SUM(E2:V2)</f>
        <v>1</v>
      </c>
      <c r="X2" s="20" t="s">
        <v>104</v>
      </c>
      <c r="Y2" s="1" t="s">
        <v>105</v>
      </c>
      <c r="AA2" s="29" t="s">
        <v>450</v>
      </c>
      <c r="AB2" s="29" t="s">
        <v>451</v>
      </c>
      <c r="AC2" s="29" t="s">
        <v>456</v>
      </c>
      <c r="AD2" s="29" t="s">
        <v>452</v>
      </c>
      <c r="AE2" s="30" t="s">
        <v>98</v>
      </c>
      <c r="AG2" t="s">
        <v>492</v>
      </c>
    </row>
    <row r="3" spans="1:33" ht="15.6" customHeight="1" x14ac:dyDescent="0.3">
      <c r="A3" t="s">
        <v>112</v>
      </c>
      <c r="B3" t="s">
        <v>114</v>
      </c>
      <c r="C3" s="13" t="s">
        <v>102</v>
      </c>
      <c r="D3" t="s">
        <v>103</v>
      </c>
      <c r="E3">
        <v>1</v>
      </c>
      <c r="G3">
        <v>0</v>
      </c>
      <c r="I3">
        <v>0</v>
      </c>
      <c r="W3">
        <f t="shared" si="0"/>
        <v>1</v>
      </c>
      <c r="X3" s="20" t="s">
        <v>104</v>
      </c>
      <c r="Y3" s="1" t="s">
        <v>105</v>
      </c>
      <c r="AA3" t="s">
        <v>129</v>
      </c>
      <c r="AB3" s="1">
        <v>2</v>
      </c>
      <c r="AC3" s="1">
        <v>1</v>
      </c>
      <c r="AD3" s="1" t="s">
        <v>153</v>
      </c>
      <c r="AE3" s="1" t="s">
        <v>104</v>
      </c>
    </row>
    <row r="4" spans="1:33" x14ac:dyDescent="0.3">
      <c r="A4" t="s">
        <v>100</v>
      </c>
      <c r="B4" t="s">
        <v>101</v>
      </c>
      <c r="C4" s="13" t="s">
        <v>102</v>
      </c>
      <c r="D4" t="s">
        <v>103</v>
      </c>
      <c r="E4">
        <v>1</v>
      </c>
      <c r="G4">
        <v>0</v>
      </c>
      <c r="I4">
        <v>0</v>
      </c>
      <c r="W4">
        <f t="shared" si="0"/>
        <v>1</v>
      </c>
      <c r="X4" s="20" t="s">
        <v>104</v>
      </c>
      <c r="Y4" s="1" t="s">
        <v>105</v>
      </c>
      <c r="AA4" t="s">
        <v>134</v>
      </c>
      <c r="AB4" s="1">
        <v>1</v>
      </c>
      <c r="AC4" s="1">
        <v>2</v>
      </c>
      <c r="AD4" s="1" t="s">
        <v>153</v>
      </c>
      <c r="AE4" s="1" t="s">
        <v>104</v>
      </c>
    </row>
    <row r="5" spans="1:33" x14ac:dyDescent="0.3">
      <c r="A5" t="s">
        <v>100</v>
      </c>
      <c r="B5" t="s">
        <v>106</v>
      </c>
      <c r="C5" s="13" t="s">
        <v>102</v>
      </c>
      <c r="D5" t="s">
        <v>103</v>
      </c>
      <c r="E5">
        <v>1</v>
      </c>
      <c r="G5">
        <v>0</v>
      </c>
      <c r="I5">
        <v>0</v>
      </c>
      <c r="W5">
        <f t="shared" si="0"/>
        <v>1</v>
      </c>
      <c r="X5" s="20" t="s">
        <v>104</v>
      </c>
      <c r="Y5" s="1" t="s">
        <v>105</v>
      </c>
      <c r="AA5" t="s">
        <v>136</v>
      </c>
      <c r="AB5" s="1">
        <v>12</v>
      </c>
      <c r="AC5" s="1">
        <v>1</v>
      </c>
      <c r="AD5" s="23" t="s">
        <v>125</v>
      </c>
      <c r="AE5" s="1" t="s">
        <v>457</v>
      </c>
    </row>
    <row r="6" spans="1:33" x14ac:dyDescent="0.3">
      <c r="A6" t="s">
        <v>100</v>
      </c>
      <c r="B6" t="s">
        <v>107</v>
      </c>
      <c r="C6" s="13" t="s">
        <v>102</v>
      </c>
      <c r="D6" t="s">
        <v>103</v>
      </c>
      <c r="E6">
        <v>1</v>
      </c>
      <c r="G6">
        <v>0</v>
      </c>
      <c r="I6">
        <v>0</v>
      </c>
      <c r="W6">
        <f t="shared" si="0"/>
        <v>1</v>
      </c>
      <c r="X6" s="20" t="s">
        <v>104</v>
      </c>
      <c r="Y6" s="1" t="s">
        <v>105</v>
      </c>
      <c r="AA6" t="s">
        <v>158</v>
      </c>
      <c r="AB6" s="1">
        <v>1</v>
      </c>
      <c r="AC6" s="1">
        <v>1</v>
      </c>
      <c r="AD6" s="23" t="s">
        <v>125</v>
      </c>
      <c r="AE6" s="1" t="s">
        <v>104</v>
      </c>
    </row>
    <row r="7" spans="1:33" x14ac:dyDescent="0.3">
      <c r="A7" t="s">
        <v>100</v>
      </c>
      <c r="B7" t="s">
        <v>108</v>
      </c>
      <c r="C7" s="13" t="s">
        <v>102</v>
      </c>
      <c r="D7" t="s">
        <v>103</v>
      </c>
      <c r="E7">
        <v>1</v>
      </c>
      <c r="G7">
        <v>0</v>
      </c>
      <c r="I7">
        <v>0</v>
      </c>
      <c r="W7">
        <f t="shared" si="0"/>
        <v>1</v>
      </c>
      <c r="X7" s="20" t="s">
        <v>104</v>
      </c>
      <c r="Y7" s="1" t="s">
        <v>105</v>
      </c>
      <c r="AA7" t="s">
        <v>160</v>
      </c>
      <c r="AB7" s="1">
        <v>2</v>
      </c>
      <c r="AC7" s="1">
        <v>1</v>
      </c>
      <c r="AD7" s="1" t="s">
        <v>153</v>
      </c>
      <c r="AE7" s="1" t="s">
        <v>153</v>
      </c>
    </row>
    <row r="8" spans="1:33" x14ac:dyDescent="0.3">
      <c r="A8" t="s">
        <v>100</v>
      </c>
      <c r="B8" t="s">
        <v>101</v>
      </c>
      <c r="C8" s="13" t="s">
        <v>102</v>
      </c>
      <c r="D8" t="s">
        <v>103</v>
      </c>
      <c r="E8">
        <v>1</v>
      </c>
      <c r="G8">
        <v>0</v>
      </c>
      <c r="I8">
        <v>0</v>
      </c>
      <c r="W8">
        <f t="shared" si="0"/>
        <v>1</v>
      </c>
      <c r="X8" s="20" t="s">
        <v>104</v>
      </c>
      <c r="Y8" s="1" t="s">
        <v>105</v>
      </c>
      <c r="AA8" t="s">
        <v>167</v>
      </c>
      <c r="AB8" s="1">
        <v>3</v>
      </c>
      <c r="AC8" s="1">
        <v>1</v>
      </c>
      <c r="AD8" s="1" t="s">
        <v>454</v>
      </c>
      <c r="AE8" s="1" t="s">
        <v>104</v>
      </c>
    </row>
    <row r="9" spans="1:33" x14ac:dyDescent="0.3">
      <c r="A9" t="s">
        <v>100</v>
      </c>
      <c r="B9" t="s">
        <v>110</v>
      </c>
      <c r="C9" s="13" t="s">
        <v>102</v>
      </c>
      <c r="D9" t="s">
        <v>103</v>
      </c>
      <c r="E9">
        <v>1</v>
      </c>
      <c r="G9">
        <v>0</v>
      </c>
      <c r="I9">
        <v>0</v>
      </c>
      <c r="W9">
        <f t="shared" si="0"/>
        <v>1</v>
      </c>
      <c r="X9" s="20" t="s">
        <v>104</v>
      </c>
      <c r="Y9" s="1" t="s">
        <v>105</v>
      </c>
      <c r="AA9" t="s">
        <v>173</v>
      </c>
      <c r="AB9" s="1">
        <v>1</v>
      </c>
      <c r="AC9" s="1">
        <v>2</v>
      </c>
      <c r="AD9" s="23" t="s">
        <v>125</v>
      </c>
      <c r="AE9" s="1" t="s">
        <v>153</v>
      </c>
    </row>
    <row r="10" spans="1:33" x14ac:dyDescent="0.3">
      <c r="A10" t="s">
        <v>115</v>
      </c>
      <c r="B10" t="s">
        <v>116</v>
      </c>
      <c r="C10" s="13" t="s">
        <v>102</v>
      </c>
      <c r="D10" t="s">
        <v>103</v>
      </c>
      <c r="E10">
        <v>1</v>
      </c>
      <c r="G10">
        <v>0</v>
      </c>
      <c r="I10">
        <v>0</v>
      </c>
      <c r="W10">
        <f t="shared" si="0"/>
        <v>1</v>
      </c>
      <c r="X10" s="20" t="s">
        <v>104</v>
      </c>
      <c r="Y10" s="1" t="s">
        <v>105</v>
      </c>
      <c r="AA10" t="s">
        <v>176</v>
      </c>
      <c r="AB10" s="1">
        <v>3</v>
      </c>
      <c r="AC10" s="1">
        <v>2</v>
      </c>
      <c r="AD10" s="1" t="s">
        <v>454</v>
      </c>
      <c r="AE10" s="1" t="s">
        <v>104</v>
      </c>
    </row>
    <row r="11" spans="1:33" x14ac:dyDescent="0.3">
      <c r="A11" t="s">
        <v>115</v>
      </c>
      <c r="B11" t="s">
        <v>117</v>
      </c>
      <c r="C11" s="13" t="s">
        <v>102</v>
      </c>
      <c r="D11" t="s">
        <v>103</v>
      </c>
      <c r="E11">
        <v>1</v>
      </c>
      <c r="G11">
        <v>0</v>
      </c>
      <c r="I11">
        <v>0</v>
      </c>
      <c r="W11">
        <f t="shared" si="0"/>
        <v>1</v>
      </c>
      <c r="X11" s="20" t="s">
        <v>104</v>
      </c>
      <c r="Y11" s="1" t="s">
        <v>105</v>
      </c>
      <c r="AA11" t="s">
        <v>182</v>
      </c>
      <c r="AB11" s="1">
        <v>2</v>
      </c>
      <c r="AC11" s="1">
        <v>1</v>
      </c>
      <c r="AD11" s="23" t="s">
        <v>125</v>
      </c>
      <c r="AE11" s="1" t="s">
        <v>458</v>
      </c>
    </row>
    <row r="12" spans="1:33" x14ac:dyDescent="0.3">
      <c r="A12" t="s">
        <v>115</v>
      </c>
      <c r="B12" t="s">
        <v>118</v>
      </c>
      <c r="C12" s="13" t="s">
        <v>102</v>
      </c>
      <c r="D12" t="s">
        <v>103</v>
      </c>
      <c r="E12">
        <v>1</v>
      </c>
      <c r="G12">
        <v>0</v>
      </c>
      <c r="I12">
        <v>0</v>
      </c>
      <c r="W12">
        <f t="shared" si="0"/>
        <v>1</v>
      </c>
      <c r="X12" s="20" t="s">
        <v>104</v>
      </c>
      <c r="Y12" s="1" t="s">
        <v>105</v>
      </c>
      <c r="AA12" t="s">
        <v>189</v>
      </c>
      <c r="AB12" s="1">
        <v>1</v>
      </c>
      <c r="AC12" s="1">
        <v>1</v>
      </c>
      <c r="AD12" s="1" t="s">
        <v>153</v>
      </c>
      <c r="AE12" s="1" t="s">
        <v>104</v>
      </c>
    </row>
    <row r="13" spans="1:33" x14ac:dyDescent="0.3">
      <c r="A13" t="s">
        <v>109</v>
      </c>
      <c r="B13" t="s">
        <v>110</v>
      </c>
      <c r="C13" s="13" t="s">
        <v>102</v>
      </c>
      <c r="D13" t="s">
        <v>103</v>
      </c>
      <c r="E13">
        <v>1</v>
      </c>
      <c r="G13">
        <v>0</v>
      </c>
      <c r="I13">
        <v>0</v>
      </c>
      <c r="W13">
        <f t="shared" si="0"/>
        <v>1</v>
      </c>
      <c r="X13" s="20" t="s">
        <v>104</v>
      </c>
      <c r="Y13" s="1" t="s">
        <v>105</v>
      </c>
      <c r="AA13" t="s">
        <v>191</v>
      </c>
      <c r="AB13" s="1">
        <v>3</v>
      </c>
      <c r="AC13" s="1">
        <v>1</v>
      </c>
      <c r="AD13" s="1" t="s">
        <v>454</v>
      </c>
      <c r="AE13" s="1" t="s">
        <v>104</v>
      </c>
    </row>
    <row r="14" spans="1:33" x14ac:dyDescent="0.3">
      <c r="A14" t="s">
        <v>109</v>
      </c>
      <c r="B14" t="s">
        <v>101</v>
      </c>
      <c r="C14" s="13" t="s">
        <v>102</v>
      </c>
      <c r="D14" t="s">
        <v>103</v>
      </c>
      <c r="E14">
        <v>1</v>
      </c>
      <c r="G14">
        <v>0</v>
      </c>
      <c r="I14">
        <v>0</v>
      </c>
      <c r="W14">
        <f t="shared" si="0"/>
        <v>1</v>
      </c>
      <c r="X14" s="20" t="s">
        <v>104</v>
      </c>
      <c r="Y14" s="1" t="s">
        <v>105</v>
      </c>
      <c r="AA14" t="s">
        <v>198</v>
      </c>
      <c r="AB14" s="1">
        <v>8</v>
      </c>
      <c r="AC14" s="1">
        <v>1</v>
      </c>
      <c r="AD14" s="1" t="s">
        <v>454</v>
      </c>
      <c r="AE14" s="1" t="s">
        <v>104</v>
      </c>
    </row>
    <row r="15" spans="1:33" x14ac:dyDescent="0.3">
      <c r="A15" t="s">
        <v>109</v>
      </c>
      <c r="B15" t="s">
        <v>119</v>
      </c>
      <c r="C15" s="13" t="s">
        <v>102</v>
      </c>
      <c r="D15" t="s">
        <v>103</v>
      </c>
      <c r="E15">
        <v>1</v>
      </c>
      <c r="G15" t="s">
        <v>120</v>
      </c>
      <c r="I15" t="s">
        <v>120</v>
      </c>
      <c r="W15">
        <f t="shared" si="0"/>
        <v>1</v>
      </c>
      <c r="X15" s="20" t="s">
        <v>121</v>
      </c>
      <c r="Y15" s="1" t="s">
        <v>105</v>
      </c>
      <c r="AA15" t="s">
        <v>102</v>
      </c>
      <c r="AB15" s="1">
        <v>5</v>
      </c>
      <c r="AC15" s="1">
        <v>1</v>
      </c>
      <c r="AD15" s="1" t="s">
        <v>454</v>
      </c>
      <c r="AE15" s="1" t="s">
        <v>104</v>
      </c>
    </row>
    <row r="16" spans="1:33" x14ac:dyDescent="0.3">
      <c r="A16" t="s">
        <v>109</v>
      </c>
      <c r="B16" t="s">
        <v>122</v>
      </c>
      <c r="C16" s="13" t="s">
        <v>102</v>
      </c>
      <c r="D16" t="s">
        <v>103</v>
      </c>
      <c r="E16">
        <v>1</v>
      </c>
      <c r="G16">
        <v>0</v>
      </c>
      <c r="I16">
        <v>0</v>
      </c>
      <c r="W16">
        <f t="shared" si="0"/>
        <v>1</v>
      </c>
      <c r="X16" s="20" t="s">
        <v>104</v>
      </c>
      <c r="Y16" s="1" t="s">
        <v>105</v>
      </c>
      <c r="AA16" t="s">
        <v>220</v>
      </c>
      <c r="AB16" s="1">
        <v>3</v>
      </c>
      <c r="AC16" s="1">
        <v>2</v>
      </c>
      <c r="AD16" s="1" t="s">
        <v>153</v>
      </c>
      <c r="AE16" s="1" t="s">
        <v>104</v>
      </c>
    </row>
    <row r="17" spans="1:31" x14ac:dyDescent="0.3">
      <c r="A17" t="s">
        <v>111</v>
      </c>
      <c r="B17" t="s">
        <v>101</v>
      </c>
      <c r="C17" s="13" t="s">
        <v>102</v>
      </c>
      <c r="D17" t="s">
        <v>103</v>
      </c>
      <c r="E17">
        <v>1</v>
      </c>
      <c r="G17">
        <v>0</v>
      </c>
      <c r="I17">
        <v>0</v>
      </c>
      <c r="W17">
        <f t="shared" si="0"/>
        <v>1</v>
      </c>
      <c r="X17" s="20" t="s">
        <v>104</v>
      </c>
      <c r="Y17" s="1" t="s">
        <v>105</v>
      </c>
      <c r="AA17" t="s">
        <v>224</v>
      </c>
      <c r="AB17" s="1">
        <v>1</v>
      </c>
      <c r="AC17" s="1">
        <v>1</v>
      </c>
      <c r="AD17" s="1" t="s">
        <v>153</v>
      </c>
      <c r="AE17" s="1" t="s">
        <v>104</v>
      </c>
    </row>
    <row r="18" spans="1:31" x14ac:dyDescent="0.3">
      <c r="A18" t="s">
        <v>127</v>
      </c>
      <c r="B18" t="s">
        <v>128</v>
      </c>
      <c r="C18" s="13" t="s">
        <v>129</v>
      </c>
      <c r="D18" t="s">
        <v>103</v>
      </c>
      <c r="K18">
        <v>0</v>
      </c>
      <c r="L18">
        <v>1</v>
      </c>
      <c r="W18">
        <f t="shared" si="0"/>
        <v>1</v>
      </c>
      <c r="X18" s="20" t="s">
        <v>104</v>
      </c>
      <c r="Y18" s="1" t="s">
        <v>105</v>
      </c>
      <c r="AA18" t="s">
        <v>226</v>
      </c>
      <c r="AB18" s="1">
        <v>1</v>
      </c>
      <c r="AC18" s="1">
        <v>1</v>
      </c>
      <c r="AD18" s="1" t="s">
        <v>454</v>
      </c>
      <c r="AE18" s="1" t="s">
        <v>104</v>
      </c>
    </row>
    <row r="19" spans="1:31" x14ac:dyDescent="0.3">
      <c r="A19" t="s">
        <v>127</v>
      </c>
      <c r="B19" t="s">
        <v>130</v>
      </c>
      <c r="C19" s="13" t="s">
        <v>129</v>
      </c>
      <c r="D19" t="s">
        <v>103</v>
      </c>
      <c r="K19">
        <v>0</v>
      </c>
      <c r="L19">
        <v>1</v>
      </c>
      <c r="W19">
        <f t="shared" si="0"/>
        <v>1</v>
      </c>
      <c r="X19" s="20" t="s">
        <v>104</v>
      </c>
      <c r="Y19" s="1" t="s">
        <v>105</v>
      </c>
      <c r="AA19" t="s">
        <v>228</v>
      </c>
      <c r="AB19" s="1">
        <v>6</v>
      </c>
      <c r="AC19" s="1">
        <v>2</v>
      </c>
      <c r="AD19" s="1" t="s">
        <v>454</v>
      </c>
      <c r="AE19" s="1" t="s">
        <v>104</v>
      </c>
    </row>
    <row r="20" spans="1:31" x14ac:dyDescent="0.3">
      <c r="A20" t="s">
        <v>131</v>
      </c>
      <c r="B20" t="s">
        <v>132</v>
      </c>
      <c r="C20" s="13" t="s">
        <v>129</v>
      </c>
      <c r="D20" t="s">
        <v>103</v>
      </c>
      <c r="K20">
        <v>0</v>
      </c>
      <c r="L20">
        <v>1</v>
      </c>
      <c r="W20">
        <f t="shared" si="0"/>
        <v>1</v>
      </c>
      <c r="X20" s="20" t="s">
        <v>104</v>
      </c>
      <c r="Y20" s="1" t="s">
        <v>105</v>
      </c>
      <c r="AA20" t="s">
        <v>243</v>
      </c>
      <c r="AB20" s="1">
        <v>2</v>
      </c>
      <c r="AC20" s="1">
        <v>1</v>
      </c>
      <c r="AD20" s="23" t="s">
        <v>125</v>
      </c>
      <c r="AE20" s="1" t="s">
        <v>104</v>
      </c>
    </row>
    <row r="21" spans="1:31" x14ac:dyDescent="0.3">
      <c r="A21" t="s">
        <v>133</v>
      </c>
      <c r="B21" t="s">
        <v>101</v>
      </c>
      <c r="C21" s="13" t="s">
        <v>134</v>
      </c>
      <c r="D21" t="s">
        <v>103</v>
      </c>
      <c r="F21">
        <v>0</v>
      </c>
      <c r="L21">
        <v>1</v>
      </c>
      <c r="W21">
        <f t="shared" si="0"/>
        <v>1</v>
      </c>
      <c r="X21" s="20" t="s">
        <v>104</v>
      </c>
      <c r="Y21" s="1" t="s">
        <v>126</v>
      </c>
      <c r="AA21" t="s">
        <v>249</v>
      </c>
      <c r="AB21" s="1">
        <v>1</v>
      </c>
      <c r="AC21" s="1">
        <v>1</v>
      </c>
      <c r="AD21" s="1" t="s">
        <v>453</v>
      </c>
      <c r="AE21" s="1" t="s">
        <v>104</v>
      </c>
    </row>
    <row r="22" spans="1:31" x14ac:dyDescent="0.3">
      <c r="A22" t="s">
        <v>138</v>
      </c>
      <c r="B22" t="s">
        <v>110</v>
      </c>
      <c r="C22" s="13" t="s">
        <v>136</v>
      </c>
      <c r="D22" t="s">
        <v>103</v>
      </c>
      <c r="G22">
        <v>0</v>
      </c>
      <c r="L22">
        <v>1</v>
      </c>
      <c r="W22">
        <f t="shared" si="0"/>
        <v>1</v>
      </c>
      <c r="X22" s="20" t="s">
        <v>104</v>
      </c>
      <c r="Y22" s="1" t="s">
        <v>105</v>
      </c>
      <c r="AA22" t="s">
        <v>251</v>
      </c>
      <c r="AB22" s="1">
        <v>1</v>
      </c>
      <c r="AC22" s="1">
        <v>1</v>
      </c>
      <c r="AD22" s="1" t="s">
        <v>454</v>
      </c>
      <c r="AE22" s="1" t="s">
        <v>104</v>
      </c>
    </row>
    <row r="23" spans="1:31" x14ac:dyDescent="0.3">
      <c r="A23" t="s">
        <v>137</v>
      </c>
      <c r="B23" t="s">
        <v>101</v>
      </c>
      <c r="C23" s="13" t="s">
        <v>136</v>
      </c>
      <c r="D23" t="s">
        <v>103</v>
      </c>
      <c r="G23">
        <v>0</v>
      </c>
      <c r="L23">
        <v>1</v>
      </c>
      <c r="W23">
        <f t="shared" si="0"/>
        <v>1</v>
      </c>
      <c r="X23" s="20" t="s">
        <v>104</v>
      </c>
      <c r="Y23" s="1" t="s">
        <v>105</v>
      </c>
      <c r="AA23" t="s">
        <v>252</v>
      </c>
      <c r="AB23" s="1">
        <v>15</v>
      </c>
      <c r="AC23" s="1">
        <v>1</v>
      </c>
      <c r="AD23" s="1" t="s">
        <v>454</v>
      </c>
      <c r="AE23" s="1" t="s">
        <v>476</v>
      </c>
    </row>
    <row r="24" spans="1:31" x14ac:dyDescent="0.3">
      <c r="A24" t="s">
        <v>137</v>
      </c>
      <c r="B24" t="s">
        <v>122</v>
      </c>
      <c r="C24" s="13" t="s">
        <v>136</v>
      </c>
      <c r="D24" t="s">
        <v>103</v>
      </c>
      <c r="G24">
        <v>0</v>
      </c>
      <c r="L24">
        <v>1</v>
      </c>
      <c r="W24">
        <f t="shared" si="0"/>
        <v>1</v>
      </c>
      <c r="X24" s="20" t="s">
        <v>104</v>
      </c>
      <c r="Y24" s="1" t="s">
        <v>105</v>
      </c>
      <c r="AA24" t="s">
        <v>263</v>
      </c>
      <c r="AB24" s="1">
        <v>8</v>
      </c>
      <c r="AC24" s="1">
        <v>1</v>
      </c>
      <c r="AD24" s="1" t="s">
        <v>153</v>
      </c>
      <c r="AE24" s="1" t="s">
        <v>104</v>
      </c>
    </row>
    <row r="25" spans="1:31" x14ac:dyDescent="0.3">
      <c r="A25" t="s">
        <v>141</v>
      </c>
      <c r="B25" t="s">
        <v>140</v>
      </c>
      <c r="C25" s="13" t="s">
        <v>136</v>
      </c>
      <c r="D25" t="s">
        <v>103</v>
      </c>
      <c r="G25">
        <v>0</v>
      </c>
      <c r="L25">
        <v>1</v>
      </c>
      <c r="W25">
        <f t="shared" si="0"/>
        <v>1</v>
      </c>
      <c r="X25" s="20" t="s">
        <v>104</v>
      </c>
      <c r="Y25" s="1" t="s">
        <v>105</v>
      </c>
      <c r="AA25" t="s">
        <v>477</v>
      </c>
      <c r="AB25" s="1">
        <v>1</v>
      </c>
      <c r="AC25" s="1">
        <v>1</v>
      </c>
      <c r="AD25" s="1" t="s">
        <v>153</v>
      </c>
      <c r="AE25" s="1" t="s">
        <v>104</v>
      </c>
    </row>
    <row r="26" spans="1:31" x14ac:dyDescent="0.3">
      <c r="A26" t="s">
        <v>139</v>
      </c>
      <c r="B26" t="s">
        <v>140</v>
      </c>
      <c r="C26" s="13" t="s">
        <v>136</v>
      </c>
      <c r="D26" t="s">
        <v>103</v>
      </c>
      <c r="G26">
        <v>0</v>
      </c>
      <c r="L26">
        <v>1</v>
      </c>
      <c r="W26">
        <f t="shared" si="0"/>
        <v>1</v>
      </c>
      <c r="X26" s="20" t="s">
        <v>104</v>
      </c>
      <c r="Y26" s="1" t="s">
        <v>126</v>
      </c>
      <c r="AA26" t="s">
        <v>269</v>
      </c>
      <c r="AB26" s="1">
        <v>26</v>
      </c>
      <c r="AC26" s="1">
        <v>1</v>
      </c>
      <c r="AD26" s="1" t="s">
        <v>153</v>
      </c>
      <c r="AE26" s="1" t="s">
        <v>104</v>
      </c>
    </row>
    <row r="27" spans="1:31" x14ac:dyDescent="0.3">
      <c r="A27" t="s">
        <v>142</v>
      </c>
      <c r="B27" t="s">
        <v>143</v>
      </c>
      <c r="C27" s="13" t="s">
        <v>136</v>
      </c>
      <c r="D27" t="s">
        <v>103</v>
      </c>
      <c r="G27">
        <v>0</v>
      </c>
      <c r="L27">
        <v>1</v>
      </c>
      <c r="W27">
        <f t="shared" si="0"/>
        <v>1</v>
      </c>
      <c r="X27" s="20" t="s">
        <v>104</v>
      </c>
      <c r="Y27" s="1" t="s">
        <v>105</v>
      </c>
      <c r="AA27" t="s">
        <v>376</v>
      </c>
      <c r="AB27" s="1">
        <v>7</v>
      </c>
      <c r="AC27" s="23" t="s">
        <v>494</v>
      </c>
      <c r="AD27" s="1" t="s">
        <v>153</v>
      </c>
      <c r="AE27" s="1" t="s">
        <v>496</v>
      </c>
    </row>
    <row r="28" spans="1:31" x14ac:dyDescent="0.3">
      <c r="A28" t="s">
        <v>142</v>
      </c>
      <c r="B28" t="s">
        <v>144</v>
      </c>
      <c r="C28" s="13" t="s">
        <v>136</v>
      </c>
      <c r="D28" t="s">
        <v>103</v>
      </c>
      <c r="G28">
        <v>0</v>
      </c>
      <c r="L28">
        <v>1</v>
      </c>
      <c r="W28">
        <f t="shared" si="0"/>
        <v>1</v>
      </c>
      <c r="X28" s="20" t="s">
        <v>104</v>
      </c>
      <c r="Y28" s="1" t="s">
        <v>105</v>
      </c>
      <c r="AA28" t="s">
        <v>387</v>
      </c>
      <c r="AB28" s="1">
        <v>1</v>
      </c>
      <c r="AC28" s="1">
        <v>1</v>
      </c>
      <c r="AD28" s="1" t="s">
        <v>153</v>
      </c>
      <c r="AE28" s="1" t="s">
        <v>153</v>
      </c>
    </row>
    <row r="29" spans="1:31" x14ac:dyDescent="0.3">
      <c r="A29" t="s">
        <v>148</v>
      </c>
      <c r="B29" t="s">
        <v>149</v>
      </c>
      <c r="C29" s="13" t="s">
        <v>136</v>
      </c>
      <c r="D29" t="s">
        <v>103</v>
      </c>
      <c r="G29">
        <v>0</v>
      </c>
      <c r="L29">
        <v>1</v>
      </c>
      <c r="W29">
        <f t="shared" si="0"/>
        <v>1</v>
      </c>
      <c r="X29" s="20" t="s">
        <v>104</v>
      </c>
      <c r="Y29" s="1" t="s">
        <v>105</v>
      </c>
      <c r="AA29" s="28" t="s">
        <v>497</v>
      </c>
      <c r="AB29" s="1">
        <v>1</v>
      </c>
      <c r="AC29" s="1">
        <v>1</v>
      </c>
      <c r="AD29" s="1" t="s">
        <v>453</v>
      </c>
      <c r="AE29" s="25" t="s">
        <v>212</v>
      </c>
    </row>
    <row r="30" spans="1:31" x14ac:dyDescent="0.3">
      <c r="A30" t="s">
        <v>148</v>
      </c>
      <c r="B30" t="s">
        <v>147</v>
      </c>
      <c r="C30" s="13" t="s">
        <v>136</v>
      </c>
      <c r="D30" t="s">
        <v>103</v>
      </c>
      <c r="G30">
        <v>0</v>
      </c>
      <c r="L30">
        <v>1</v>
      </c>
      <c r="W30">
        <f t="shared" si="0"/>
        <v>1</v>
      </c>
      <c r="X30" s="20" t="s">
        <v>104</v>
      </c>
      <c r="Y30" s="1" t="s">
        <v>105</v>
      </c>
      <c r="AA30" s="28" t="s">
        <v>498</v>
      </c>
      <c r="AB30" s="1">
        <v>1</v>
      </c>
      <c r="AC30" s="1">
        <v>1</v>
      </c>
      <c r="AD30" s="1" t="s">
        <v>453</v>
      </c>
      <c r="AE30" s="25" t="s">
        <v>212</v>
      </c>
    </row>
    <row r="31" spans="1:31" x14ac:dyDescent="0.3">
      <c r="A31" t="s">
        <v>154</v>
      </c>
      <c r="B31" t="s">
        <v>155</v>
      </c>
      <c r="C31" s="13" t="s">
        <v>136</v>
      </c>
      <c r="D31" t="s">
        <v>103</v>
      </c>
      <c r="G31">
        <v>0</v>
      </c>
      <c r="L31">
        <v>1</v>
      </c>
      <c r="W31">
        <f t="shared" si="0"/>
        <v>1</v>
      </c>
      <c r="X31" s="20" t="s">
        <v>104</v>
      </c>
      <c r="Y31" s="1" t="s">
        <v>105</v>
      </c>
      <c r="AA31" s="28" t="s">
        <v>499</v>
      </c>
      <c r="AB31" s="1">
        <v>1</v>
      </c>
      <c r="AC31" s="1">
        <v>2</v>
      </c>
      <c r="AD31" s="1" t="s">
        <v>453</v>
      </c>
      <c r="AE31" s="25" t="s">
        <v>212</v>
      </c>
    </row>
    <row r="32" spans="1:31" x14ac:dyDescent="0.3">
      <c r="A32" t="s">
        <v>135</v>
      </c>
      <c r="B32" t="s">
        <v>119</v>
      </c>
      <c r="C32" s="13" t="s">
        <v>136</v>
      </c>
      <c r="D32" t="s">
        <v>103</v>
      </c>
      <c r="G32">
        <v>0</v>
      </c>
      <c r="L32">
        <v>1</v>
      </c>
      <c r="W32">
        <f t="shared" si="0"/>
        <v>1</v>
      </c>
      <c r="X32" s="20" t="s">
        <v>104</v>
      </c>
      <c r="Y32" s="1" t="s">
        <v>105</v>
      </c>
      <c r="AA32" s="28" t="s">
        <v>500</v>
      </c>
      <c r="AB32" s="1">
        <v>1</v>
      </c>
      <c r="AC32" s="1">
        <v>1</v>
      </c>
      <c r="AD32" s="1" t="s">
        <v>153</v>
      </c>
      <c r="AE32" s="25" t="s">
        <v>459</v>
      </c>
    </row>
    <row r="33" spans="1:31" x14ac:dyDescent="0.3">
      <c r="A33" t="s">
        <v>156</v>
      </c>
      <c r="B33" t="s">
        <v>110</v>
      </c>
      <c r="C33" s="13" t="s">
        <v>136</v>
      </c>
      <c r="D33" t="s">
        <v>103</v>
      </c>
      <c r="G33">
        <v>0</v>
      </c>
      <c r="L33">
        <v>1</v>
      </c>
      <c r="W33">
        <f t="shared" si="0"/>
        <v>1</v>
      </c>
      <c r="X33" s="20" t="s">
        <v>104</v>
      </c>
      <c r="Y33" s="1" t="s">
        <v>105</v>
      </c>
      <c r="AA33" s="28" t="s">
        <v>501</v>
      </c>
      <c r="AB33" s="1">
        <v>1</v>
      </c>
      <c r="AC33" s="1">
        <v>1</v>
      </c>
      <c r="AD33" s="1" t="s">
        <v>453</v>
      </c>
      <c r="AE33" s="25" t="s">
        <v>212</v>
      </c>
    </row>
    <row r="34" spans="1:31" x14ac:dyDescent="0.3">
      <c r="A34" t="s">
        <v>156</v>
      </c>
      <c r="B34" t="s">
        <v>155</v>
      </c>
      <c r="C34" s="13" t="s">
        <v>136</v>
      </c>
      <c r="D34" t="s">
        <v>103</v>
      </c>
      <c r="G34">
        <v>0</v>
      </c>
      <c r="L34">
        <v>1</v>
      </c>
      <c r="W34">
        <f t="shared" si="0"/>
        <v>1</v>
      </c>
      <c r="X34" s="20" t="s">
        <v>104</v>
      </c>
      <c r="Y34" s="1" t="s">
        <v>105</v>
      </c>
      <c r="AA34" s="28" t="s">
        <v>502</v>
      </c>
      <c r="AB34" s="1">
        <v>1</v>
      </c>
      <c r="AC34" s="1">
        <v>1</v>
      </c>
      <c r="AD34" s="23" t="s">
        <v>453</v>
      </c>
      <c r="AE34" s="25" t="s">
        <v>212</v>
      </c>
    </row>
    <row r="35" spans="1:31" x14ac:dyDescent="0.3">
      <c r="A35" t="s">
        <v>150</v>
      </c>
      <c r="B35" t="s">
        <v>147</v>
      </c>
      <c r="C35" s="13" t="s">
        <v>136</v>
      </c>
      <c r="D35" t="s">
        <v>103</v>
      </c>
      <c r="G35">
        <v>0</v>
      </c>
      <c r="L35">
        <v>1</v>
      </c>
      <c r="W35">
        <f t="shared" si="0"/>
        <v>1</v>
      </c>
      <c r="X35" s="20" t="s">
        <v>104</v>
      </c>
      <c r="Y35" s="1" t="s">
        <v>105</v>
      </c>
      <c r="AA35" s="31"/>
      <c r="AB35" s="31"/>
      <c r="AC35" s="31"/>
      <c r="AD35" s="31"/>
      <c r="AE35" s="31"/>
    </row>
    <row r="36" spans="1:31" x14ac:dyDescent="0.3">
      <c r="A36" t="s">
        <v>145</v>
      </c>
      <c r="B36" t="s">
        <v>146</v>
      </c>
      <c r="C36" s="13" t="s">
        <v>136</v>
      </c>
      <c r="D36" t="s">
        <v>103</v>
      </c>
      <c r="G36">
        <v>0</v>
      </c>
      <c r="L36">
        <v>1</v>
      </c>
      <c r="W36">
        <f t="shared" si="0"/>
        <v>1</v>
      </c>
      <c r="X36" s="20" t="s">
        <v>104</v>
      </c>
      <c r="Y36" s="1" t="s">
        <v>105</v>
      </c>
      <c r="AA36" s="28" t="s">
        <v>503</v>
      </c>
      <c r="AB36" s="1">
        <v>1</v>
      </c>
      <c r="AC36" s="1">
        <v>2</v>
      </c>
      <c r="AD36" s="1" t="s">
        <v>153</v>
      </c>
      <c r="AE36" s="25" t="s">
        <v>212</v>
      </c>
    </row>
    <row r="37" spans="1:31" x14ac:dyDescent="0.3">
      <c r="A37" t="s">
        <v>145</v>
      </c>
      <c r="B37" t="s">
        <v>147</v>
      </c>
      <c r="C37" s="13" t="s">
        <v>136</v>
      </c>
      <c r="D37" t="s">
        <v>103</v>
      </c>
      <c r="G37">
        <v>0</v>
      </c>
      <c r="L37">
        <v>1</v>
      </c>
      <c r="W37">
        <f t="shared" si="0"/>
        <v>1</v>
      </c>
      <c r="X37" s="20" t="s">
        <v>104</v>
      </c>
      <c r="Y37" s="1" t="s">
        <v>105</v>
      </c>
      <c r="AA37" t="s">
        <v>288</v>
      </c>
      <c r="AB37" s="1">
        <v>8</v>
      </c>
      <c r="AC37" s="26" t="s">
        <v>490</v>
      </c>
      <c r="AD37" s="23" t="s">
        <v>125</v>
      </c>
      <c r="AE37" s="1" t="s">
        <v>491</v>
      </c>
    </row>
    <row r="38" spans="1:31" x14ac:dyDescent="0.3">
      <c r="A38" t="s">
        <v>151</v>
      </c>
      <c r="B38" t="s">
        <v>152</v>
      </c>
      <c r="C38" s="13" t="s">
        <v>136</v>
      </c>
      <c r="D38" t="s">
        <v>103</v>
      </c>
      <c r="G38">
        <v>1</v>
      </c>
      <c r="L38">
        <v>0</v>
      </c>
      <c r="W38">
        <f t="shared" si="0"/>
        <v>1</v>
      </c>
      <c r="X38" s="20" t="s">
        <v>153</v>
      </c>
      <c r="Y38" s="1" t="s">
        <v>105</v>
      </c>
      <c r="AA38" t="s">
        <v>301</v>
      </c>
      <c r="AB38" s="1">
        <v>14</v>
      </c>
      <c r="AC38" s="1">
        <v>2</v>
      </c>
      <c r="AD38" s="1" t="s">
        <v>153</v>
      </c>
      <c r="AE38" s="1" t="s">
        <v>495</v>
      </c>
    </row>
    <row r="39" spans="1:31" x14ac:dyDescent="0.3">
      <c r="A39" t="s">
        <v>157</v>
      </c>
      <c r="B39" t="s">
        <v>101</v>
      </c>
      <c r="C39" s="13" t="s">
        <v>158</v>
      </c>
      <c r="D39" t="s">
        <v>103</v>
      </c>
      <c r="J39">
        <v>0</v>
      </c>
      <c r="N39">
        <v>1</v>
      </c>
      <c r="W39">
        <f t="shared" si="0"/>
        <v>1</v>
      </c>
      <c r="X39" s="20" t="s">
        <v>104</v>
      </c>
      <c r="Y39" s="1" t="s">
        <v>105</v>
      </c>
      <c r="AA39" t="s">
        <v>317</v>
      </c>
      <c r="AB39" s="1">
        <v>3</v>
      </c>
      <c r="AC39" s="1">
        <v>1</v>
      </c>
      <c r="AD39" s="1" t="s">
        <v>454</v>
      </c>
      <c r="AE39" s="1" t="s">
        <v>495</v>
      </c>
    </row>
    <row r="40" spans="1:31" x14ac:dyDescent="0.3">
      <c r="A40" t="s">
        <v>159</v>
      </c>
      <c r="B40" t="s">
        <v>101</v>
      </c>
      <c r="C40" s="13" t="s">
        <v>160</v>
      </c>
      <c r="D40" t="s">
        <v>103</v>
      </c>
      <c r="N40">
        <v>0</v>
      </c>
      <c r="U40">
        <v>1</v>
      </c>
      <c r="W40">
        <f t="shared" si="0"/>
        <v>1</v>
      </c>
      <c r="X40" s="20" t="s">
        <v>153</v>
      </c>
      <c r="Y40" s="1" t="s">
        <v>105</v>
      </c>
      <c r="AA40" t="s">
        <v>321</v>
      </c>
      <c r="AB40" s="1">
        <v>5</v>
      </c>
      <c r="AC40" s="1">
        <v>2</v>
      </c>
      <c r="AD40" s="1" t="s">
        <v>454</v>
      </c>
      <c r="AE40" s="1" t="s">
        <v>491</v>
      </c>
    </row>
    <row r="41" spans="1:31" x14ac:dyDescent="0.3">
      <c r="A41" t="s">
        <v>161</v>
      </c>
      <c r="B41" t="s">
        <v>101</v>
      </c>
      <c r="C41" s="13" t="s">
        <v>160</v>
      </c>
      <c r="D41" t="s">
        <v>103</v>
      </c>
      <c r="N41">
        <v>0</v>
      </c>
      <c r="U41">
        <v>1</v>
      </c>
      <c r="W41">
        <f t="shared" si="0"/>
        <v>1</v>
      </c>
      <c r="X41" s="20" t="s">
        <v>153</v>
      </c>
      <c r="Y41" s="1" t="s">
        <v>105</v>
      </c>
      <c r="AA41" t="s">
        <v>328</v>
      </c>
      <c r="AB41" s="1">
        <v>3</v>
      </c>
      <c r="AC41" s="1">
        <v>1</v>
      </c>
      <c r="AD41" s="23" t="s">
        <v>125</v>
      </c>
      <c r="AE41" s="1" t="s">
        <v>495</v>
      </c>
    </row>
    <row r="42" spans="1:31" x14ac:dyDescent="0.3">
      <c r="A42" t="s">
        <v>211</v>
      </c>
      <c r="B42" t="s">
        <v>210</v>
      </c>
      <c r="C42" s="13" t="s">
        <v>43</v>
      </c>
      <c r="D42" t="s">
        <v>103</v>
      </c>
      <c r="E42">
        <v>0</v>
      </c>
      <c r="P42">
        <v>1</v>
      </c>
      <c r="W42">
        <f t="shared" si="0"/>
        <v>1</v>
      </c>
      <c r="X42" s="20" t="s">
        <v>212</v>
      </c>
      <c r="Y42" s="1" t="s">
        <v>105</v>
      </c>
      <c r="AA42" t="s">
        <v>333</v>
      </c>
      <c r="AB42" s="1">
        <v>3</v>
      </c>
      <c r="AC42" s="1">
        <v>1</v>
      </c>
      <c r="AD42" s="1" t="s">
        <v>454</v>
      </c>
      <c r="AE42" s="1" t="s">
        <v>495</v>
      </c>
    </row>
    <row r="43" spans="1:31" x14ac:dyDescent="0.3">
      <c r="A43" t="s">
        <v>213</v>
      </c>
      <c r="B43" t="s">
        <v>214</v>
      </c>
      <c r="C43" s="13" t="s">
        <v>43</v>
      </c>
      <c r="D43" t="s">
        <v>103</v>
      </c>
      <c r="E43">
        <v>0</v>
      </c>
      <c r="P43">
        <v>1</v>
      </c>
      <c r="W43">
        <f t="shared" si="0"/>
        <v>1</v>
      </c>
      <c r="X43" s="20" t="s">
        <v>212</v>
      </c>
      <c r="Y43" s="1" t="s">
        <v>105</v>
      </c>
      <c r="AA43" t="s">
        <v>338</v>
      </c>
      <c r="AB43" s="1">
        <v>6</v>
      </c>
      <c r="AC43" s="1">
        <v>2</v>
      </c>
      <c r="AD43" s="1" t="s">
        <v>153</v>
      </c>
      <c r="AE43" s="1" t="s">
        <v>495</v>
      </c>
    </row>
    <row r="44" spans="1:31" x14ac:dyDescent="0.3">
      <c r="A44" t="s">
        <v>166</v>
      </c>
      <c r="B44" t="s">
        <v>101</v>
      </c>
      <c r="C44" s="13" t="s">
        <v>167</v>
      </c>
      <c r="D44" t="s">
        <v>103</v>
      </c>
      <c r="J44">
        <v>1</v>
      </c>
      <c r="K44">
        <v>0</v>
      </c>
      <c r="W44">
        <f t="shared" si="0"/>
        <v>1</v>
      </c>
      <c r="X44" s="20" t="s">
        <v>104</v>
      </c>
      <c r="Y44" s="1" t="s">
        <v>105</v>
      </c>
      <c r="AA44" t="s">
        <v>345</v>
      </c>
      <c r="AB44" s="1">
        <v>9</v>
      </c>
      <c r="AC44" s="26" t="s">
        <v>494</v>
      </c>
      <c r="AD44" s="1" t="s">
        <v>153</v>
      </c>
      <c r="AE44" s="1" t="s">
        <v>495</v>
      </c>
    </row>
    <row r="45" spans="1:31" x14ac:dyDescent="0.3">
      <c r="A45" t="s">
        <v>168</v>
      </c>
      <c r="B45" t="s">
        <v>123</v>
      </c>
      <c r="C45" s="13" t="s">
        <v>167</v>
      </c>
      <c r="D45" t="s">
        <v>103</v>
      </c>
      <c r="J45">
        <v>1</v>
      </c>
      <c r="K45">
        <v>0</v>
      </c>
      <c r="W45">
        <f t="shared" si="0"/>
        <v>1</v>
      </c>
      <c r="X45" s="20" t="s">
        <v>104</v>
      </c>
      <c r="Y45" s="1" t="s">
        <v>105</v>
      </c>
      <c r="AA45" t="s">
        <v>357</v>
      </c>
      <c r="AB45" s="1">
        <v>2</v>
      </c>
      <c r="AC45" s="1">
        <v>1</v>
      </c>
      <c r="AD45" s="1" t="s">
        <v>454</v>
      </c>
      <c r="AE45" s="1" t="s">
        <v>495</v>
      </c>
    </row>
    <row r="46" spans="1:31" x14ac:dyDescent="0.3">
      <c r="A46" t="s">
        <v>169</v>
      </c>
      <c r="B46" t="s">
        <v>164</v>
      </c>
      <c r="C46" s="13" t="s">
        <v>167</v>
      </c>
      <c r="D46" t="s">
        <v>103</v>
      </c>
      <c r="J46">
        <v>1</v>
      </c>
      <c r="K46">
        <v>0</v>
      </c>
      <c r="W46">
        <f t="shared" si="0"/>
        <v>1</v>
      </c>
      <c r="X46" s="20" t="s">
        <v>104</v>
      </c>
      <c r="Y46" s="1" t="s">
        <v>105</v>
      </c>
      <c r="AA46" s="7" t="s">
        <v>362</v>
      </c>
      <c r="AB46" s="8">
        <v>2</v>
      </c>
      <c r="AC46" s="8">
        <v>2</v>
      </c>
      <c r="AD46" s="8" t="s">
        <v>454</v>
      </c>
      <c r="AE46" s="8" t="s">
        <v>495</v>
      </c>
    </row>
    <row r="47" spans="1:31" x14ac:dyDescent="0.3">
      <c r="A47" t="s">
        <v>169</v>
      </c>
      <c r="B47" t="s">
        <v>170</v>
      </c>
      <c r="C47" s="13" t="s">
        <v>167</v>
      </c>
      <c r="D47" t="s">
        <v>103</v>
      </c>
      <c r="J47">
        <v>1</v>
      </c>
      <c r="K47">
        <v>0</v>
      </c>
      <c r="W47">
        <f t="shared" si="0"/>
        <v>1</v>
      </c>
      <c r="X47" s="20" t="s">
        <v>104</v>
      </c>
      <c r="Y47" s="1" t="s">
        <v>105</v>
      </c>
    </row>
    <row r="48" spans="1:31" x14ac:dyDescent="0.3">
      <c r="A48" t="s">
        <v>171</v>
      </c>
      <c r="B48" t="s">
        <v>172</v>
      </c>
      <c r="C48" s="13" t="s">
        <v>173</v>
      </c>
      <c r="D48" t="s">
        <v>103</v>
      </c>
      <c r="F48">
        <v>1</v>
      </c>
      <c r="J48">
        <v>0</v>
      </c>
      <c r="W48">
        <f t="shared" si="0"/>
        <v>1</v>
      </c>
      <c r="X48" s="20" t="s">
        <v>153</v>
      </c>
      <c r="Y48" s="1" t="s">
        <v>126</v>
      </c>
      <c r="AA48" t="s">
        <v>504</v>
      </c>
      <c r="AB48" s="1">
        <f>SUM(AB3:AB46)</f>
        <v>179</v>
      </c>
    </row>
    <row r="49" spans="1:29" x14ac:dyDescent="0.3">
      <c r="A49" t="s">
        <v>171</v>
      </c>
      <c r="B49" t="s">
        <v>172</v>
      </c>
      <c r="C49" s="13" t="s">
        <v>173</v>
      </c>
      <c r="D49" t="s">
        <v>103</v>
      </c>
      <c r="F49">
        <v>1</v>
      </c>
      <c r="J49">
        <v>0</v>
      </c>
      <c r="W49">
        <f t="shared" si="0"/>
        <v>1</v>
      </c>
      <c r="X49" s="20" t="s">
        <v>153</v>
      </c>
      <c r="Y49" s="1" t="s">
        <v>126</v>
      </c>
      <c r="AA49" t="s">
        <v>505</v>
      </c>
      <c r="AB49" s="1">
        <v>7</v>
      </c>
    </row>
    <row r="50" spans="1:29" x14ac:dyDescent="0.3">
      <c r="A50" t="s">
        <v>179</v>
      </c>
      <c r="B50" t="s">
        <v>123</v>
      </c>
      <c r="C50" s="13" t="s">
        <v>176</v>
      </c>
      <c r="D50" t="s">
        <v>103</v>
      </c>
      <c r="J50">
        <v>1</v>
      </c>
      <c r="S50">
        <v>0</v>
      </c>
      <c r="W50">
        <f t="shared" si="0"/>
        <v>1</v>
      </c>
      <c r="X50" s="20" t="s">
        <v>104</v>
      </c>
      <c r="Y50" s="1" t="s">
        <v>126</v>
      </c>
      <c r="AA50" t="s">
        <v>506</v>
      </c>
      <c r="AB50" s="1">
        <v>172</v>
      </c>
    </row>
    <row r="51" spans="1:29" x14ac:dyDescent="0.3">
      <c r="A51" t="s">
        <v>179</v>
      </c>
      <c r="B51" t="s">
        <v>101</v>
      </c>
      <c r="C51" s="13" t="s">
        <v>176</v>
      </c>
      <c r="D51" t="s">
        <v>103</v>
      </c>
      <c r="J51">
        <v>1</v>
      </c>
      <c r="S51">
        <v>0</v>
      </c>
      <c r="W51">
        <f t="shared" si="0"/>
        <v>1</v>
      </c>
      <c r="X51" s="20" t="s">
        <v>104</v>
      </c>
      <c r="Y51" s="1" t="s">
        <v>126</v>
      </c>
    </row>
    <row r="52" spans="1:29" x14ac:dyDescent="0.3">
      <c r="A52" t="s">
        <v>174</v>
      </c>
      <c r="B52" t="s">
        <v>175</v>
      </c>
      <c r="C52" s="13" t="s">
        <v>176</v>
      </c>
      <c r="D52" t="s">
        <v>103</v>
      </c>
      <c r="J52">
        <v>1</v>
      </c>
      <c r="S52">
        <v>0</v>
      </c>
      <c r="W52">
        <f t="shared" si="0"/>
        <v>1</v>
      </c>
      <c r="X52" s="20" t="s">
        <v>104</v>
      </c>
      <c r="Y52" s="1" t="s">
        <v>126</v>
      </c>
      <c r="AA52" t="s">
        <v>508</v>
      </c>
      <c r="AB52" s="1">
        <f>SUM(AB3:AB28)</f>
        <v>117</v>
      </c>
      <c r="AC52">
        <f>1/AB52</f>
        <v>8.5470085470085479E-3</v>
      </c>
    </row>
    <row r="53" spans="1:29" x14ac:dyDescent="0.3">
      <c r="A53" t="s">
        <v>174</v>
      </c>
      <c r="B53" t="s">
        <v>177</v>
      </c>
      <c r="C53" s="13" t="s">
        <v>176</v>
      </c>
      <c r="D53" t="s">
        <v>103</v>
      </c>
      <c r="J53">
        <v>1</v>
      </c>
      <c r="S53">
        <v>0</v>
      </c>
      <c r="W53">
        <f t="shared" si="0"/>
        <v>1</v>
      </c>
      <c r="X53" s="20" t="s">
        <v>104</v>
      </c>
      <c r="Y53" s="1" t="s">
        <v>105</v>
      </c>
    </row>
    <row r="54" spans="1:29" x14ac:dyDescent="0.3">
      <c r="A54" t="s">
        <v>174</v>
      </c>
      <c r="B54" t="s">
        <v>178</v>
      </c>
      <c r="C54" s="13" t="s">
        <v>176</v>
      </c>
      <c r="D54" t="s">
        <v>103</v>
      </c>
      <c r="J54">
        <v>1</v>
      </c>
      <c r="S54">
        <v>0</v>
      </c>
      <c r="W54">
        <f t="shared" si="0"/>
        <v>1</v>
      </c>
      <c r="X54" s="20" t="s">
        <v>104</v>
      </c>
      <c r="Y54" s="1" t="s">
        <v>126</v>
      </c>
      <c r="AB54">
        <f>10/AB52</f>
        <v>8.5470085470085472E-2</v>
      </c>
    </row>
    <row r="55" spans="1:29" x14ac:dyDescent="0.3">
      <c r="A55" t="s">
        <v>180</v>
      </c>
      <c r="B55" t="s">
        <v>110</v>
      </c>
      <c r="C55" s="13" t="s">
        <v>176</v>
      </c>
      <c r="D55" t="s">
        <v>103</v>
      </c>
      <c r="J55">
        <v>1</v>
      </c>
      <c r="S55">
        <v>0</v>
      </c>
      <c r="W55">
        <f t="shared" si="0"/>
        <v>1</v>
      </c>
      <c r="X55" s="20" t="s">
        <v>104</v>
      </c>
      <c r="Y55" s="1" t="s">
        <v>105</v>
      </c>
      <c r="AA55" t="s">
        <v>507</v>
      </c>
      <c r="AB55">
        <f>SUM(AB37:AB46)</f>
        <v>55</v>
      </c>
    </row>
    <row r="56" spans="1:29" x14ac:dyDescent="0.3">
      <c r="A56" t="s">
        <v>180</v>
      </c>
      <c r="B56" t="s">
        <v>101</v>
      </c>
      <c r="C56" s="13" t="s">
        <v>176</v>
      </c>
      <c r="D56" t="s">
        <v>103</v>
      </c>
      <c r="J56">
        <v>1</v>
      </c>
      <c r="S56">
        <v>0</v>
      </c>
      <c r="W56">
        <f t="shared" si="0"/>
        <v>1</v>
      </c>
      <c r="X56" s="20" t="s">
        <v>104</v>
      </c>
      <c r="Y56" s="1" t="s">
        <v>105</v>
      </c>
    </row>
    <row r="57" spans="1:29" x14ac:dyDescent="0.3">
      <c r="A57" t="s">
        <v>180</v>
      </c>
      <c r="B57" t="s">
        <v>181</v>
      </c>
      <c r="C57" s="13" t="s">
        <v>176</v>
      </c>
      <c r="D57" t="s">
        <v>103</v>
      </c>
      <c r="J57">
        <v>1</v>
      </c>
      <c r="S57">
        <v>0</v>
      </c>
      <c r="W57">
        <f t="shared" si="0"/>
        <v>1</v>
      </c>
      <c r="X57" s="20" t="s">
        <v>104</v>
      </c>
      <c r="Y57" s="1" t="s">
        <v>105</v>
      </c>
    </row>
    <row r="58" spans="1:29" x14ac:dyDescent="0.3">
      <c r="A58" t="s">
        <v>185</v>
      </c>
      <c r="B58" t="s">
        <v>186</v>
      </c>
      <c r="C58" s="13" t="s">
        <v>182</v>
      </c>
      <c r="D58" t="s">
        <v>124</v>
      </c>
      <c r="J58">
        <v>1</v>
      </c>
      <c r="O58">
        <v>0</v>
      </c>
      <c r="W58">
        <f t="shared" si="0"/>
        <v>1</v>
      </c>
      <c r="X58" s="20" t="s">
        <v>104</v>
      </c>
      <c r="Y58" s="1" t="s">
        <v>105</v>
      </c>
    </row>
    <row r="59" spans="1:29" x14ac:dyDescent="0.3">
      <c r="A59" t="s">
        <v>185</v>
      </c>
      <c r="B59" t="s">
        <v>187</v>
      </c>
      <c r="C59" s="13" t="s">
        <v>182</v>
      </c>
      <c r="D59" t="s">
        <v>124</v>
      </c>
      <c r="J59">
        <v>1</v>
      </c>
      <c r="O59">
        <v>0</v>
      </c>
      <c r="W59">
        <f t="shared" si="0"/>
        <v>1</v>
      </c>
      <c r="X59" s="20" t="s">
        <v>104</v>
      </c>
      <c r="Y59" s="1" t="s">
        <v>105</v>
      </c>
      <c r="AB59">
        <f>1-SUM(AB54,AC52,AC52)</f>
        <v>0.89743589743589747</v>
      </c>
    </row>
    <row r="60" spans="1:29" x14ac:dyDescent="0.3">
      <c r="A60" t="s">
        <v>183</v>
      </c>
      <c r="C60" s="13" t="s">
        <v>182</v>
      </c>
      <c r="D60" t="s">
        <v>184</v>
      </c>
      <c r="J60">
        <v>0</v>
      </c>
      <c r="O60">
        <v>1</v>
      </c>
      <c r="W60">
        <f t="shared" si="0"/>
        <v>1</v>
      </c>
      <c r="X60" s="20" t="s">
        <v>153</v>
      </c>
      <c r="Y60" s="1" t="s">
        <v>105</v>
      </c>
    </row>
    <row r="61" spans="1:29" x14ac:dyDescent="0.3">
      <c r="A61" t="s">
        <v>188</v>
      </c>
      <c r="B61" t="s">
        <v>101</v>
      </c>
      <c r="C61" s="13" t="s">
        <v>189</v>
      </c>
      <c r="D61" t="s">
        <v>103</v>
      </c>
      <c r="K61">
        <v>1</v>
      </c>
      <c r="L61">
        <v>0</v>
      </c>
      <c r="W61">
        <f t="shared" si="0"/>
        <v>1</v>
      </c>
      <c r="X61" s="20" t="s">
        <v>104</v>
      </c>
      <c r="Y61" s="1" t="s">
        <v>105</v>
      </c>
    </row>
    <row r="62" spans="1:29" x14ac:dyDescent="0.3">
      <c r="A62" t="s">
        <v>190</v>
      </c>
      <c r="B62" t="s">
        <v>123</v>
      </c>
      <c r="C62" s="13" t="s">
        <v>191</v>
      </c>
      <c r="D62" t="s">
        <v>103</v>
      </c>
      <c r="J62">
        <v>0</v>
      </c>
      <c r="K62">
        <v>1</v>
      </c>
      <c r="W62">
        <f t="shared" si="0"/>
        <v>1</v>
      </c>
      <c r="X62" s="20" t="s">
        <v>104</v>
      </c>
      <c r="Y62" s="1" t="s">
        <v>105</v>
      </c>
    </row>
    <row r="63" spans="1:29" x14ac:dyDescent="0.3">
      <c r="A63" t="s">
        <v>192</v>
      </c>
      <c r="B63" t="s">
        <v>110</v>
      </c>
      <c r="C63" s="13" t="s">
        <v>191</v>
      </c>
      <c r="D63" t="s">
        <v>103</v>
      </c>
      <c r="J63">
        <v>0</v>
      </c>
      <c r="K63">
        <v>1</v>
      </c>
      <c r="W63">
        <f t="shared" si="0"/>
        <v>1</v>
      </c>
      <c r="X63" s="20" t="s">
        <v>104</v>
      </c>
      <c r="Y63" s="1" t="s">
        <v>105</v>
      </c>
    </row>
    <row r="64" spans="1:29" x14ac:dyDescent="0.3">
      <c r="A64" t="s">
        <v>192</v>
      </c>
      <c r="B64" t="s">
        <v>101</v>
      </c>
      <c r="C64" s="13" t="s">
        <v>191</v>
      </c>
      <c r="D64" t="s">
        <v>103</v>
      </c>
      <c r="J64">
        <v>0</v>
      </c>
      <c r="K64">
        <v>1</v>
      </c>
      <c r="W64">
        <f t="shared" si="0"/>
        <v>1</v>
      </c>
      <c r="X64" s="20" t="s">
        <v>104</v>
      </c>
      <c r="Y64" s="1" t="s">
        <v>105</v>
      </c>
    </row>
    <row r="65" spans="1:25" x14ac:dyDescent="0.3">
      <c r="A65" t="s">
        <v>193</v>
      </c>
      <c r="B65" t="s">
        <v>194</v>
      </c>
      <c r="C65" s="13" t="s">
        <v>191</v>
      </c>
      <c r="D65" t="s">
        <v>103</v>
      </c>
      <c r="J65">
        <v>0</v>
      </c>
      <c r="K65">
        <v>1</v>
      </c>
      <c r="W65">
        <f t="shared" si="0"/>
        <v>1</v>
      </c>
      <c r="X65" s="20" t="s">
        <v>104</v>
      </c>
      <c r="Y65" s="1" t="s">
        <v>105</v>
      </c>
    </row>
    <row r="66" spans="1:25" x14ac:dyDescent="0.3">
      <c r="A66" t="s">
        <v>193</v>
      </c>
      <c r="B66" t="s">
        <v>195</v>
      </c>
      <c r="C66" s="13" t="s">
        <v>191</v>
      </c>
      <c r="D66" t="s">
        <v>103</v>
      </c>
      <c r="J66">
        <v>0</v>
      </c>
      <c r="K66">
        <v>1</v>
      </c>
      <c r="W66">
        <f t="shared" ref="W66:W129" si="1">SUM(E66:V66)</f>
        <v>1</v>
      </c>
      <c r="X66" s="20" t="s">
        <v>104</v>
      </c>
      <c r="Y66" s="1" t="s">
        <v>105</v>
      </c>
    </row>
    <row r="67" spans="1:25" x14ac:dyDescent="0.3">
      <c r="A67" t="s">
        <v>196</v>
      </c>
      <c r="B67" t="s">
        <v>197</v>
      </c>
      <c r="C67" s="13" t="s">
        <v>198</v>
      </c>
      <c r="D67" t="s">
        <v>103</v>
      </c>
      <c r="E67">
        <v>1</v>
      </c>
      <c r="P67">
        <v>0</v>
      </c>
      <c r="W67">
        <f t="shared" si="1"/>
        <v>1</v>
      </c>
      <c r="X67" s="20" t="s">
        <v>104</v>
      </c>
      <c r="Y67" s="1" t="s">
        <v>105</v>
      </c>
    </row>
    <row r="68" spans="1:25" x14ac:dyDescent="0.3">
      <c r="A68" t="s">
        <v>199</v>
      </c>
      <c r="B68" t="s">
        <v>200</v>
      </c>
      <c r="C68" s="13" t="s">
        <v>198</v>
      </c>
      <c r="D68" t="s">
        <v>103</v>
      </c>
      <c r="E68">
        <v>1</v>
      </c>
      <c r="P68">
        <v>0</v>
      </c>
      <c r="W68">
        <f t="shared" si="1"/>
        <v>1</v>
      </c>
      <c r="X68" s="20" t="s">
        <v>104</v>
      </c>
      <c r="Y68" s="1" t="s">
        <v>105</v>
      </c>
    </row>
    <row r="69" spans="1:25" x14ac:dyDescent="0.3">
      <c r="A69" t="s">
        <v>201</v>
      </c>
      <c r="B69" t="s">
        <v>101</v>
      </c>
      <c r="C69" s="13" t="s">
        <v>198</v>
      </c>
      <c r="D69" t="s">
        <v>103</v>
      </c>
      <c r="E69">
        <v>1</v>
      </c>
      <c r="P69">
        <v>0</v>
      </c>
      <c r="W69">
        <f t="shared" si="1"/>
        <v>1</v>
      </c>
      <c r="X69" s="20" t="s">
        <v>104</v>
      </c>
      <c r="Y69" s="1" t="s">
        <v>105</v>
      </c>
    </row>
    <row r="70" spans="1:25" x14ac:dyDescent="0.3">
      <c r="A70" t="s">
        <v>202</v>
      </c>
      <c r="B70" t="s">
        <v>203</v>
      </c>
      <c r="C70" s="13" t="s">
        <v>198</v>
      </c>
      <c r="D70" t="s">
        <v>103</v>
      </c>
      <c r="E70">
        <v>1</v>
      </c>
      <c r="P70">
        <v>0</v>
      </c>
      <c r="W70">
        <f t="shared" si="1"/>
        <v>1</v>
      </c>
      <c r="X70" s="20" t="s">
        <v>104</v>
      </c>
      <c r="Y70" s="1" t="s">
        <v>105</v>
      </c>
    </row>
    <row r="71" spans="1:25" x14ac:dyDescent="0.3">
      <c r="A71" t="s">
        <v>204</v>
      </c>
      <c r="B71" t="s">
        <v>200</v>
      </c>
      <c r="C71" s="13" t="s">
        <v>198</v>
      </c>
      <c r="D71" t="s">
        <v>103</v>
      </c>
      <c r="E71">
        <v>1</v>
      </c>
      <c r="P71">
        <v>0</v>
      </c>
      <c r="W71">
        <f t="shared" si="1"/>
        <v>1</v>
      </c>
      <c r="X71" s="20" t="s">
        <v>104</v>
      </c>
      <c r="Y71" s="1" t="s">
        <v>105</v>
      </c>
    </row>
    <row r="72" spans="1:25" x14ac:dyDescent="0.3">
      <c r="A72" t="s">
        <v>205</v>
      </c>
      <c r="B72" t="s">
        <v>206</v>
      </c>
      <c r="C72" s="13" t="s">
        <v>198</v>
      </c>
      <c r="D72" t="s">
        <v>103</v>
      </c>
      <c r="E72">
        <v>1</v>
      </c>
      <c r="P72">
        <v>0</v>
      </c>
      <c r="W72">
        <f t="shared" si="1"/>
        <v>1</v>
      </c>
      <c r="X72" s="20" t="s">
        <v>104</v>
      </c>
      <c r="Y72" s="1" t="s">
        <v>105</v>
      </c>
    </row>
    <row r="73" spans="1:25" x14ac:dyDescent="0.3">
      <c r="A73" t="s">
        <v>207</v>
      </c>
      <c r="B73" t="s">
        <v>208</v>
      </c>
      <c r="C73" s="13" t="s">
        <v>198</v>
      </c>
      <c r="D73" t="s">
        <v>103</v>
      </c>
      <c r="E73">
        <v>1</v>
      </c>
      <c r="P73">
        <v>0</v>
      </c>
      <c r="W73">
        <f t="shared" si="1"/>
        <v>1</v>
      </c>
      <c r="X73" s="20" t="s">
        <v>104</v>
      </c>
      <c r="Y73" s="1" t="s">
        <v>105</v>
      </c>
    </row>
    <row r="74" spans="1:25" x14ac:dyDescent="0.3">
      <c r="A74" t="s">
        <v>209</v>
      </c>
      <c r="B74" t="s">
        <v>210</v>
      </c>
      <c r="C74" s="13" t="s">
        <v>198</v>
      </c>
      <c r="D74" t="s">
        <v>103</v>
      </c>
      <c r="E74">
        <v>1</v>
      </c>
      <c r="P74">
        <v>0</v>
      </c>
      <c r="W74">
        <f t="shared" si="1"/>
        <v>1</v>
      </c>
      <c r="X74" s="20" t="s">
        <v>104</v>
      </c>
      <c r="Y74" s="1" t="s">
        <v>105</v>
      </c>
    </row>
    <row r="75" spans="1:25" x14ac:dyDescent="0.3">
      <c r="A75" t="s">
        <v>215</v>
      </c>
      <c r="B75" t="s">
        <v>216</v>
      </c>
      <c r="C75" s="13" t="s">
        <v>217</v>
      </c>
      <c r="D75" t="s">
        <v>103</v>
      </c>
      <c r="E75">
        <v>0</v>
      </c>
      <c r="V75">
        <v>1</v>
      </c>
      <c r="W75">
        <f t="shared" si="1"/>
        <v>1</v>
      </c>
      <c r="X75" s="20" t="s">
        <v>153</v>
      </c>
      <c r="Y75" s="1" t="s">
        <v>105</v>
      </c>
    </row>
    <row r="76" spans="1:25" x14ac:dyDescent="0.3">
      <c r="A76" t="s">
        <v>215</v>
      </c>
      <c r="B76" t="s">
        <v>216</v>
      </c>
      <c r="C76" s="13" t="s">
        <v>217</v>
      </c>
      <c r="D76" t="s">
        <v>103</v>
      </c>
      <c r="E76">
        <v>0</v>
      </c>
      <c r="V76">
        <v>1</v>
      </c>
      <c r="W76">
        <f t="shared" si="1"/>
        <v>1</v>
      </c>
      <c r="X76" s="20" t="s">
        <v>153</v>
      </c>
      <c r="Y76" s="1" t="s">
        <v>105</v>
      </c>
    </row>
    <row r="77" spans="1:25" x14ac:dyDescent="0.3">
      <c r="A77" t="s">
        <v>218</v>
      </c>
      <c r="B77" t="s">
        <v>219</v>
      </c>
      <c r="C77" s="13" t="s">
        <v>220</v>
      </c>
      <c r="D77" t="s">
        <v>103</v>
      </c>
      <c r="E77">
        <v>1</v>
      </c>
      <c r="L77">
        <v>0</v>
      </c>
      <c r="W77">
        <f t="shared" si="1"/>
        <v>1</v>
      </c>
      <c r="X77" s="20" t="s">
        <v>104</v>
      </c>
      <c r="Y77" s="1" t="s">
        <v>105</v>
      </c>
    </row>
    <row r="78" spans="1:25" x14ac:dyDescent="0.3">
      <c r="A78" t="s">
        <v>222</v>
      </c>
      <c r="B78" t="s">
        <v>123</v>
      </c>
      <c r="C78" s="13" t="s">
        <v>220</v>
      </c>
      <c r="D78" t="s">
        <v>103</v>
      </c>
      <c r="E78">
        <v>1</v>
      </c>
      <c r="L78">
        <v>0</v>
      </c>
      <c r="W78">
        <f t="shared" si="1"/>
        <v>1</v>
      </c>
      <c r="X78" s="20" t="s">
        <v>104</v>
      </c>
      <c r="Y78" s="1" t="s">
        <v>126</v>
      </c>
    </row>
    <row r="79" spans="1:25" x14ac:dyDescent="0.3">
      <c r="A79" t="s">
        <v>222</v>
      </c>
      <c r="B79" t="s">
        <v>101</v>
      </c>
      <c r="C79" s="13" t="s">
        <v>220</v>
      </c>
      <c r="D79" t="s">
        <v>103</v>
      </c>
      <c r="E79">
        <v>1</v>
      </c>
      <c r="L79">
        <v>0</v>
      </c>
      <c r="W79">
        <f t="shared" si="1"/>
        <v>1</v>
      </c>
      <c r="X79" s="20" t="s">
        <v>104</v>
      </c>
      <c r="Y79" s="1" t="s">
        <v>105</v>
      </c>
    </row>
    <row r="80" spans="1:25" x14ac:dyDescent="0.3">
      <c r="A80" t="s">
        <v>222</v>
      </c>
      <c r="B80" t="s">
        <v>132</v>
      </c>
      <c r="C80" s="13" t="s">
        <v>220</v>
      </c>
      <c r="D80" t="s">
        <v>103</v>
      </c>
      <c r="E80">
        <v>1</v>
      </c>
      <c r="L80">
        <v>0</v>
      </c>
      <c r="W80">
        <f t="shared" si="1"/>
        <v>1</v>
      </c>
      <c r="X80" s="20" t="s">
        <v>104</v>
      </c>
      <c r="Y80" s="1" t="s">
        <v>126</v>
      </c>
    </row>
    <row r="81" spans="1:25" x14ac:dyDescent="0.3">
      <c r="A81" t="s">
        <v>222</v>
      </c>
      <c r="B81" t="s">
        <v>132</v>
      </c>
      <c r="C81" s="13" t="s">
        <v>220</v>
      </c>
      <c r="D81" t="s">
        <v>103</v>
      </c>
      <c r="E81">
        <v>1</v>
      </c>
      <c r="L81">
        <v>0</v>
      </c>
      <c r="W81">
        <f t="shared" si="1"/>
        <v>1</v>
      </c>
      <c r="X81" s="20" t="s">
        <v>104</v>
      </c>
      <c r="Y81" s="1" t="s">
        <v>126</v>
      </c>
    </row>
    <row r="82" spans="1:25" x14ac:dyDescent="0.3">
      <c r="A82" t="s">
        <v>222</v>
      </c>
      <c r="B82" t="s">
        <v>132</v>
      </c>
      <c r="C82" s="13" t="s">
        <v>220</v>
      </c>
      <c r="D82" t="s">
        <v>103</v>
      </c>
      <c r="E82">
        <v>1</v>
      </c>
      <c r="L82">
        <v>0</v>
      </c>
      <c r="W82">
        <f t="shared" si="1"/>
        <v>1</v>
      </c>
      <c r="X82" s="20" t="s">
        <v>104</v>
      </c>
      <c r="Y82" s="1" t="s">
        <v>126</v>
      </c>
    </row>
    <row r="83" spans="1:25" x14ac:dyDescent="0.3">
      <c r="A83" t="s">
        <v>221</v>
      </c>
      <c r="B83" t="s">
        <v>122</v>
      </c>
      <c r="C83" s="13" t="s">
        <v>220</v>
      </c>
      <c r="D83" t="s">
        <v>103</v>
      </c>
      <c r="E83">
        <v>1</v>
      </c>
      <c r="L83">
        <v>0</v>
      </c>
      <c r="W83">
        <f t="shared" si="1"/>
        <v>1</v>
      </c>
      <c r="X83" s="20" t="s">
        <v>104</v>
      </c>
      <c r="Y83" s="1" t="s">
        <v>126</v>
      </c>
    </row>
    <row r="84" spans="1:25" x14ac:dyDescent="0.3">
      <c r="A84" t="s">
        <v>221</v>
      </c>
      <c r="B84" t="s">
        <v>122</v>
      </c>
      <c r="C84" s="13" t="s">
        <v>220</v>
      </c>
      <c r="D84" t="s">
        <v>103</v>
      </c>
      <c r="E84">
        <v>1</v>
      </c>
      <c r="L84">
        <v>0</v>
      </c>
      <c r="W84">
        <f t="shared" si="1"/>
        <v>1</v>
      </c>
      <c r="X84" s="20" t="s">
        <v>104</v>
      </c>
      <c r="Y84" s="1" t="s">
        <v>126</v>
      </c>
    </row>
    <row r="85" spans="1:25" x14ac:dyDescent="0.3">
      <c r="A85" t="s">
        <v>221</v>
      </c>
      <c r="B85" t="s">
        <v>119</v>
      </c>
      <c r="C85" s="13" t="s">
        <v>220</v>
      </c>
      <c r="D85" t="s">
        <v>103</v>
      </c>
      <c r="E85">
        <v>1</v>
      </c>
      <c r="L85">
        <v>0</v>
      </c>
      <c r="W85">
        <f t="shared" si="1"/>
        <v>1</v>
      </c>
      <c r="X85" s="20" t="s">
        <v>104</v>
      </c>
      <c r="Y85" s="1" t="s">
        <v>126</v>
      </c>
    </row>
    <row r="86" spans="1:25" x14ac:dyDescent="0.3">
      <c r="A86" t="s">
        <v>223</v>
      </c>
      <c r="B86" t="s">
        <v>101</v>
      </c>
      <c r="C86" s="13" t="s">
        <v>224</v>
      </c>
      <c r="D86" t="s">
        <v>103</v>
      </c>
      <c r="E86">
        <v>1</v>
      </c>
      <c r="H86">
        <v>0</v>
      </c>
      <c r="W86">
        <f t="shared" si="1"/>
        <v>1</v>
      </c>
      <c r="X86" s="20" t="s">
        <v>104</v>
      </c>
      <c r="Y86" s="1" t="s">
        <v>105</v>
      </c>
    </row>
    <row r="87" spans="1:25" x14ac:dyDescent="0.3">
      <c r="A87" t="s">
        <v>223</v>
      </c>
      <c r="B87" t="s">
        <v>101</v>
      </c>
      <c r="C87" s="13" t="s">
        <v>224</v>
      </c>
      <c r="D87" t="s">
        <v>103</v>
      </c>
      <c r="E87">
        <v>1</v>
      </c>
      <c r="H87">
        <v>0</v>
      </c>
      <c r="W87">
        <f t="shared" si="1"/>
        <v>1</v>
      </c>
      <c r="X87" s="20" t="s">
        <v>104</v>
      </c>
      <c r="Y87" s="1" t="s">
        <v>105</v>
      </c>
    </row>
    <row r="88" spans="1:25" x14ac:dyDescent="0.3">
      <c r="A88" t="s">
        <v>223</v>
      </c>
      <c r="B88" t="s">
        <v>101</v>
      </c>
      <c r="C88" s="13" t="s">
        <v>224</v>
      </c>
      <c r="D88" t="s">
        <v>103</v>
      </c>
      <c r="E88">
        <v>1</v>
      </c>
      <c r="H88">
        <v>0</v>
      </c>
      <c r="W88">
        <f t="shared" si="1"/>
        <v>1</v>
      </c>
      <c r="X88" s="20" t="s">
        <v>104</v>
      </c>
      <c r="Y88" s="1" t="s">
        <v>105</v>
      </c>
    </row>
    <row r="89" spans="1:25" x14ac:dyDescent="0.3">
      <c r="A89" t="s">
        <v>223</v>
      </c>
      <c r="B89" t="s">
        <v>101</v>
      </c>
      <c r="C89" s="13" t="s">
        <v>224</v>
      </c>
      <c r="D89" t="s">
        <v>103</v>
      </c>
      <c r="E89">
        <v>1</v>
      </c>
      <c r="H89">
        <v>0</v>
      </c>
      <c r="W89">
        <f t="shared" si="1"/>
        <v>1</v>
      </c>
      <c r="X89" s="20" t="s">
        <v>104</v>
      </c>
      <c r="Y89" s="1" t="s">
        <v>105</v>
      </c>
    </row>
    <row r="90" spans="1:25" x14ac:dyDescent="0.3">
      <c r="A90" t="s">
        <v>223</v>
      </c>
      <c r="B90" t="s">
        <v>101</v>
      </c>
      <c r="C90" s="13" t="s">
        <v>224</v>
      </c>
      <c r="D90" t="s">
        <v>103</v>
      </c>
      <c r="E90">
        <v>1</v>
      </c>
      <c r="L90">
        <v>0</v>
      </c>
      <c r="W90">
        <f t="shared" si="1"/>
        <v>1</v>
      </c>
      <c r="X90" s="20" t="s">
        <v>104</v>
      </c>
      <c r="Y90" s="1" t="s">
        <v>105</v>
      </c>
    </row>
    <row r="91" spans="1:25" x14ac:dyDescent="0.3">
      <c r="A91" t="s">
        <v>225</v>
      </c>
      <c r="B91" t="s">
        <v>123</v>
      </c>
      <c r="C91" s="13" t="s">
        <v>226</v>
      </c>
      <c r="D91" t="s">
        <v>103</v>
      </c>
      <c r="E91">
        <v>1</v>
      </c>
      <c r="N91">
        <v>0</v>
      </c>
      <c r="W91">
        <f t="shared" si="1"/>
        <v>1</v>
      </c>
      <c r="X91" s="20" t="s">
        <v>104</v>
      </c>
      <c r="Y91" s="1" t="s">
        <v>105</v>
      </c>
    </row>
    <row r="92" spans="1:25" x14ac:dyDescent="0.3">
      <c r="A92" t="s">
        <v>227</v>
      </c>
      <c r="B92" t="s">
        <v>110</v>
      </c>
      <c r="C92" s="13" t="s">
        <v>228</v>
      </c>
      <c r="D92" t="s">
        <v>103</v>
      </c>
      <c r="E92">
        <v>1</v>
      </c>
      <c r="I92">
        <v>0</v>
      </c>
      <c r="W92">
        <f t="shared" si="1"/>
        <v>1</v>
      </c>
      <c r="X92" s="20" t="s">
        <v>104</v>
      </c>
      <c r="Y92" s="1" t="s">
        <v>105</v>
      </c>
    </row>
    <row r="93" spans="1:25" x14ac:dyDescent="0.3">
      <c r="A93" t="s">
        <v>227</v>
      </c>
      <c r="B93" t="s">
        <v>110</v>
      </c>
      <c r="C93" s="13" t="s">
        <v>228</v>
      </c>
      <c r="D93" t="s">
        <v>103</v>
      </c>
      <c r="E93">
        <v>1</v>
      </c>
      <c r="I93">
        <v>0</v>
      </c>
      <c r="W93">
        <f t="shared" si="1"/>
        <v>1</v>
      </c>
      <c r="X93" s="20" t="s">
        <v>104</v>
      </c>
      <c r="Y93" s="1" t="s">
        <v>105</v>
      </c>
    </row>
    <row r="94" spans="1:25" x14ac:dyDescent="0.3">
      <c r="A94" t="s">
        <v>229</v>
      </c>
      <c r="B94" t="s">
        <v>230</v>
      </c>
      <c r="C94" s="13" t="s">
        <v>228</v>
      </c>
      <c r="D94" t="s">
        <v>103</v>
      </c>
      <c r="E94">
        <v>1</v>
      </c>
      <c r="I94">
        <v>0</v>
      </c>
      <c r="W94">
        <f t="shared" si="1"/>
        <v>1</v>
      </c>
      <c r="X94" s="20" t="s">
        <v>104</v>
      </c>
      <c r="Y94" s="1" t="s">
        <v>105</v>
      </c>
    </row>
    <row r="95" spans="1:25" x14ac:dyDescent="0.3">
      <c r="A95" t="s">
        <v>232</v>
      </c>
      <c r="B95" t="s">
        <v>123</v>
      </c>
      <c r="C95" s="13" t="s">
        <v>228</v>
      </c>
      <c r="D95" t="s">
        <v>103</v>
      </c>
      <c r="E95">
        <v>1</v>
      </c>
      <c r="I95">
        <v>0</v>
      </c>
      <c r="W95">
        <f t="shared" si="1"/>
        <v>1</v>
      </c>
      <c r="X95" s="20" t="s">
        <v>104</v>
      </c>
      <c r="Y95" s="1" t="s">
        <v>105</v>
      </c>
    </row>
    <row r="96" spans="1:25" x14ac:dyDescent="0.3">
      <c r="A96" t="s">
        <v>238</v>
      </c>
      <c r="B96" t="s">
        <v>239</v>
      </c>
      <c r="C96" s="13" t="s">
        <v>228</v>
      </c>
      <c r="D96" t="s">
        <v>103</v>
      </c>
      <c r="E96">
        <v>1</v>
      </c>
      <c r="I96">
        <v>0</v>
      </c>
      <c r="W96">
        <f t="shared" si="1"/>
        <v>1</v>
      </c>
      <c r="X96" s="20" t="s">
        <v>104</v>
      </c>
      <c r="Y96" s="1" t="s">
        <v>105</v>
      </c>
    </row>
    <row r="97" spans="1:25" x14ac:dyDescent="0.3">
      <c r="A97" t="s">
        <v>238</v>
      </c>
      <c r="B97" t="s">
        <v>240</v>
      </c>
      <c r="C97" s="13" t="s">
        <v>228</v>
      </c>
      <c r="D97" t="s">
        <v>103</v>
      </c>
      <c r="E97">
        <v>1</v>
      </c>
      <c r="I97">
        <v>0</v>
      </c>
      <c r="W97">
        <f t="shared" si="1"/>
        <v>1</v>
      </c>
      <c r="X97" s="20" t="s">
        <v>104</v>
      </c>
      <c r="Y97" s="1" t="s">
        <v>105</v>
      </c>
    </row>
    <row r="98" spans="1:25" x14ac:dyDescent="0.3">
      <c r="A98" t="s">
        <v>231</v>
      </c>
      <c r="B98" t="s">
        <v>116</v>
      </c>
      <c r="C98" s="13" t="s">
        <v>228</v>
      </c>
      <c r="D98" t="s">
        <v>103</v>
      </c>
      <c r="E98">
        <v>1</v>
      </c>
      <c r="I98">
        <v>0</v>
      </c>
      <c r="W98">
        <f t="shared" si="1"/>
        <v>1</v>
      </c>
      <c r="X98" s="20" t="s">
        <v>104</v>
      </c>
      <c r="Y98" s="1" t="s">
        <v>126</v>
      </c>
    </row>
    <row r="99" spans="1:25" x14ac:dyDescent="0.3">
      <c r="A99" t="s">
        <v>231</v>
      </c>
      <c r="B99" t="s">
        <v>162</v>
      </c>
      <c r="C99" s="13" t="s">
        <v>228</v>
      </c>
      <c r="D99" t="s">
        <v>103</v>
      </c>
      <c r="E99">
        <v>1</v>
      </c>
      <c r="I99">
        <v>0</v>
      </c>
      <c r="W99">
        <f t="shared" si="1"/>
        <v>1</v>
      </c>
      <c r="X99" s="20" t="s">
        <v>104</v>
      </c>
      <c r="Y99" s="1" t="s">
        <v>126</v>
      </c>
    </row>
    <row r="100" spans="1:25" x14ac:dyDescent="0.3">
      <c r="A100" t="s">
        <v>233</v>
      </c>
      <c r="B100" t="s">
        <v>234</v>
      </c>
      <c r="C100" s="13" t="s">
        <v>228</v>
      </c>
      <c r="D100" t="s">
        <v>103</v>
      </c>
      <c r="E100">
        <v>1</v>
      </c>
      <c r="I100">
        <v>0</v>
      </c>
      <c r="W100">
        <f t="shared" si="1"/>
        <v>1</v>
      </c>
      <c r="X100" s="20" t="s">
        <v>104</v>
      </c>
      <c r="Y100" s="1" t="s">
        <v>105</v>
      </c>
    </row>
    <row r="101" spans="1:25" x14ac:dyDescent="0.3">
      <c r="A101" t="s">
        <v>233</v>
      </c>
      <c r="B101" t="s">
        <v>234</v>
      </c>
      <c r="C101" s="13" t="s">
        <v>228</v>
      </c>
      <c r="D101" t="s">
        <v>103</v>
      </c>
      <c r="E101">
        <v>1</v>
      </c>
      <c r="I101">
        <v>0</v>
      </c>
      <c r="W101">
        <f t="shared" si="1"/>
        <v>1</v>
      </c>
      <c r="X101" s="20" t="s">
        <v>104</v>
      </c>
      <c r="Y101" s="1" t="s">
        <v>105</v>
      </c>
    </row>
    <row r="102" spans="1:25" x14ac:dyDescent="0.3">
      <c r="A102" t="s">
        <v>233</v>
      </c>
      <c r="B102" t="s">
        <v>101</v>
      </c>
      <c r="C102" s="13" t="s">
        <v>228</v>
      </c>
      <c r="D102" t="s">
        <v>103</v>
      </c>
      <c r="E102">
        <v>1</v>
      </c>
      <c r="I102">
        <v>0</v>
      </c>
      <c r="W102">
        <f t="shared" si="1"/>
        <v>1</v>
      </c>
      <c r="X102" s="20" t="s">
        <v>104</v>
      </c>
      <c r="Y102" s="1" t="s">
        <v>105</v>
      </c>
    </row>
    <row r="103" spans="1:25" x14ac:dyDescent="0.3">
      <c r="A103" t="s">
        <v>233</v>
      </c>
      <c r="B103" t="s">
        <v>235</v>
      </c>
      <c r="C103" s="13" t="s">
        <v>228</v>
      </c>
      <c r="D103" t="s">
        <v>103</v>
      </c>
      <c r="E103">
        <v>1</v>
      </c>
      <c r="I103">
        <v>0</v>
      </c>
      <c r="W103">
        <f t="shared" si="1"/>
        <v>1</v>
      </c>
      <c r="X103" s="20" t="s">
        <v>104</v>
      </c>
      <c r="Y103" s="1" t="s">
        <v>105</v>
      </c>
    </row>
    <row r="104" spans="1:25" x14ac:dyDescent="0.3">
      <c r="A104" t="s">
        <v>233</v>
      </c>
      <c r="B104" t="s">
        <v>236</v>
      </c>
      <c r="C104" s="13" t="s">
        <v>228</v>
      </c>
      <c r="D104" t="s">
        <v>103</v>
      </c>
      <c r="E104">
        <v>1</v>
      </c>
      <c r="I104">
        <v>0</v>
      </c>
      <c r="W104">
        <f t="shared" si="1"/>
        <v>1</v>
      </c>
      <c r="X104" s="20" t="s">
        <v>104</v>
      </c>
      <c r="Y104" s="1" t="s">
        <v>105</v>
      </c>
    </row>
    <row r="105" spans="1:25" x14ac:dyDescent="0.3">
      <c r="A105" t="s">
        <v>233</v>
      </c>
      <c r="B105" t="s">
        <v>237</v>
      </c>
      <c r="C105" s="13" t="s">
        <v>228</v>
      </c>
      <c r="D105" t="s">
        <v>103</v>
      </c>
      <c r="E105">
        <v>1</v>
      </c>
      <c r="I105">
        <v>0</v>
      </c>
      <c r="W105">
        <f t="shared" si="1"/>
        <v>1</v>
      </c>
      <c r="X105" s="20" t="s">
        <v>104</v>
      </c>
      <c r="Y105" s="1" t="s">
        <v>105</v>
      </c>
    </row>
    <row r="106" spans="1:25" x14ac:dyDescent="0.3">
      <c r="A106" t="s">
        <v>233</v>
      </c>
      <c r="B106" t="s">
        <v>165</v>
      </c>
      <c r="C106" s="13" t="s">
        <v>228</v>
      </c>
      <c r="D106" t="s">
        <v>103</v>
      </c>
      <c r="E106">
        <v>1</v>
      </c>
      <c r="I106">
        <v>0</v>
      </c>
      <c r="W106">
        <f t="shared" si="1"/>
        <v>1</v>
      </c>
      <c r="X106" s="20" t="s">
        <v>104</v>
      </c>
      <c r="Y106" s="1" t="s">
        <v>105</v>
      </c>
    </row>
    <row r="107" spans="1:25" x14ac:dyDescent="0.3">
      <c r="A107" t="s">
        <v>246</v>
      </c>
      <c r="B107" t="s">
        <v>247</v>
      </c>
      <c r="C107" s="13" t="s">
        <v>243</v>
      </c>
      <c r="D107" t="s">
        <v>103</v>
      </c>
      <c r="E107">
        <v>1</v>
      </c>
      <c r="J107">
        <v>0</v>
      </c>
      <c r="W107">
        <f t="shared" si="1"/>
        <v>1</v>
      </c>
      <c r="X107" s="20" t="s">
        <v>104</v>
      </c>
      <c r="Y107" s="1" t="s">
        <v>105</v>
      </c>
    </row>
    <row r="108" spans="1:25" x14ac:dyDescent="0.3">
      <c r="A108" t="s">
        <v>241</v>
      </c>
      <c r="B108" t="s">
        <v>242</v>
      </c>
      <c r="C108" s="13" t="s">
        <v>243</v>
      </c>
      <c r="D108" t="s">
        <v>103</v>
      </c>
      <c r="E108">
        <v>1</v>
      </c>
      <c r="J108">
        <v>0</v>
      </c>
      <c r="W108">
        <f t="shared" si="1"/>
        <v>1</v>
      </c>
      <c r="X108" s="20" t="s">
        <v>104</v>
      </c>
      <c r="Y108" s="1" t="s">
        <v>105</v>
      </c>
    </row>
    <row r="109" spans="1:25" x14ac:dyDescent="0.3">
      <c r="A109" t="s">
        <v>241</v>
      </c>
      <c r="B109" t="s">
        <v>244</v>
      </c>
      <c r="C109" s="13" t="s">
        <v>243</v>
      </c>
      <c r="D109" t="s">
        <v>103</v>
      </c>
      <c r="E109">
        <v>1</v>
      </c>
      <c r="J109">
        <v>0</v>
      </c>
      <c r="W109">
        <f t="shared" si="1"/>
        <v>1</v>
      </c>
      <c r="X109" s="20" t="s">
        <v>104</v>
      </c>
      <c r="Y109" s="1" t="s">
        <v>105</v>
      </c>
    </row>
    <row r="110" spans="1:25" x14ac:dyDescent="0.3">
      <c r="A110" t="s">
        <v>245</v>
      </c>
      <c r="B110" t="s">
        <v>155</v>
      </c>
      <c r="C110" s="13" t="s">
        <v>243</v>
      </c>
      <c r="D110" t="s">
        <v>103</v>
      </c>
      <c r="E110">
        <v>1</v>
      </c>
      <c r="J110">
        <v>0</v>
      </c>
      <c r="W110">
        <f t="shared" si="1"/>
        <v>1</v>
      </c>
      <c r="X110" s="20" t="s">
        <v>104</v>
      </c>
      <c r="Y110" s="1" t="s">
        <v>126</v>
      </c>
    </row>
    <row r="111" spans="1:25" x14ac:dyDescent="0.3">
      <c r="A111" t="s">
        <v>248</v>
      </c>
      <c r="B111" t="s">
        <v>101</v>
      </c>
      <c r="C111" s="13" t="s">
        <v>249</v>
      </c>
      <c r="D111" t="s">
        <v>103</v>
      </c>
      <c r="E111">
        <v>1</v>
      </c>
      <c r="K111">
        <v>0</v>
      </c>
      <c r="W111">
        <f t="shared" si="1"/>
        <v>1</v>
      </c>
      <c r="X111" s="20" t="s">
        <v>104</v>
      </c>
      <c r="Y111" s="1" t="s">
        <v>105</v>
      </c>
    </row>
    <row r="112" spans="1:25" x14ac:dyDescent="0.3">
      <c r="A112" t="s">
        <v>250</v>
      </c>
      <c r="B112" t="s">
        <v>123</v>
      </c>
      <c r="C112" s="13" t="s">
        <v>251</v>
      </c>
      <c r="D112" t="s">
        <v>103</v>
      </c>
      <c r="E112">
        <v>1</v>
      </c>
      <c r="S112">
        <v>0</v>
      </c>
      <c r="W112">
        <f t="shared" si="1"/>
        <v>1</v>
      </c>
      <c r="X112" s="20" t="s">
        <v>104</v>
      </c>
      <c r="Y112" s="1" t="s">
        <v>105</v>
      </c>
    </row>
    <row r="113" spans="1:25" x14ac:dyDescent="0.3">
      <c r="A113" t="s">
        <v>256</v>
      </c>
      <c r="B113" t="s">
        <v>257</v>
      </c>
      <c r="C113" s="13" t="s">
        <v>252</v>
      </c>
      <c r="D113" t="s">
        <v>103</v>
      </c>
      <c r="E113">
        <v>1</v>
      </c>
      <c r="O113">
        <v>0</v>
      </c>
      <c r="W113">
        <f t="shared" si="1"/>
        <v>1</v>
      </c>
      <c r="X113" s="20" t="s">
        <v>104</v>
      </c>
      <c r="Y113" s="1" t="s">
        <v>105</v>
      </c>
    </row>
    <row r="114" spans="1:25" x14ac:dyDescent="0.3">
      <c r="A114" t="s">
        <v>261</v>
      </c>
      <c r="B114" t="s">
        <v>123</v>
      </c>
      <c r="C114" s="13" t="s">
        <v>252</v>
      </c>
      <c r="D114" t="s">
        <v>103</v>
      </c>
      <c r="E114">
        <v>1</v>
      </c>
      <c r="O114">
        <v>0</v>
      </c>
      <c r="W114">
        <f t="shared" si="1"/>
        <v>1</v>
      </c>
      <c r="X114" s="20" t="s">
        <v>104</v>
      </c>
      <c r="Y114" s="1" t="s">
        <v>105</v>
      </c>
    </row>
    <row r="115" spans="1:25" x14ac:dyDescent="0.3">
      <c r="A115" t="s">
        <v>260</v>
      </c>
      <c r="B115" t="s">
        <v>123</v>
      </c>
      <c r="C115" s="13" t="s">
        <v>252</v>
      </c>
      <c r="D115" t="s">
        <v>103</v>
      </c>
      <c r="E115">
        <v>1</v>
      </c>
      <c r="O115">
        <v>0</v>
      </c>
      <c r="W115">
        <f t="shared" si="1"/>
        <v>1</v>
      </c>
      <c r="X115" s="20" t="s">
        <v>104</v>
      </c>
      <c r="Y115" s="1" t="s">
        <v>105</v>
      </c>
    </row>
    <row r="116" spans="1:25" x14ac:dyDescent="0.3">
      <c r="A116" t="s">
        <v>254</v>
      </c>
      <c r="B116" t="s">
        <v>255</v>
      </c>
      <c r="C116" s="13" t="s">
        <v>252</v>
      </c>
      <c r="D116" t="s">
        <v>103</v>
      </c>
      <c r="E116">
        <v>1</v>
      </c>
      <c r="O116">
        <v>0</v>
      </c>
      <c r="W116">
        <f t="shared" si="1"/>
        <v>1</v>
      </c>
      <c r="X116" s="20" t="s">
        <v>104</v>
      </c>
      <c r="Y116" s="1" t="s">
        <v>105</v>
      </c>
    </row>
    <row r="117" spans="1:25" x14ac:dyDescent="0.3">
      <c r="A117" t="s">
        <v>258</v>
      </c>
      <c r="B117" t="s">
        <v>123</v>
      </c>
      <c r="C117" s="13" t="s">
        <v>252</v>
      </c>
      <c r="D117" t="s">
        <v>103</v>
      </c>
      <c r="E117">
        <v>1</v>
      </c>
      <c r="O117">
        <v>0</v>
      </c>
      <c r="W117">
        <f t="shared" si="1"/>
        <v>1</v>
      </c>
      <c r="X117" s="20" t="s">
        <v>104</v>
      </c>
      <c r="Y117" s="1" t="s">
        <v>105</v>
      </c>
    </row>
    <row r="118" spans="1:25" x14ac:dyDescent="0.3">
      <c r="A118" t="s">
        <v>258</v>
      </c>
      <c r="B118" t="s">
        <v>259</v>
      </c>
      <c r="C118" s="13" t="s">
        <v>252</v>
      </c>
      <c r="D118" t="s">
        <v>103</v>
      </c>
      <c r="E118">
        <v>1</v>
      </c>
      <c r="O118">
        <v>0</v>
      </c>
      <c r="W118">
        <f t="shared" si="1"/>
        <v>1</v>
      </c>
      <c r="X118" s="20" t="s">
        <v>104</v>
      </c>
      <c r="Y118" s="1" t="s">
        <v>105</v>
      </c>
    </row>
    <row r="119" spans="1:25" x14ac:dyDescent="0.3">
      <c r="A119" s="14" t="s">
        <v>460</v>
      </c>
      <c r="B119" t="s">
        <v>101</v>
      </c>
      <c r="C119" s="13" t="s">
        <v>252</v>
      </c>
      <c r="D119" t="s">
        <v>103</v>
      </c>
      <c r="E119">
        <v>1</v>
      </c>
      <c r="O119">
        <v>0</v>
      </c>
      <c r="W119">
        <f t="shared" si="1"/>
        <v>1</v>
      </c>
      <c r="X119" s="20" t="s">
        <v>104</v>
      </c>
      <c r="Y119" s="1" t="s">
        <v>105</v>
      </c>
    </row>
    <row r="120" spans="1:25" x14ac:dyDescent="0.3">
      <c r="A120" s="14" t="s">
        <v>461</v>
      </c>
      <c r="B120" t="s">
        <v>122</v>
      </c>
      <c r="C120" s="13" t="s">
        <v>252</v>
      </c>
      <c r="D120" t="s">
        <v>103</v>
      </c>
      <c r="E120">
        <v>0</v>
      </c>
      <c r="O120">
        <v>1</v>
      </c>
      <c r="W120">
        <f t="shared" si="1"/>
        <v>1</v>
      </c>
      <c r="X120" s="20" t="s">
        <v>153</v>
      </c>
      <c r="Y120" s="1" t="s">
        <v>105</v>
      </c>
    </row>
    <row r="121" spans="1:25" x14ac:dyDescent="0.3">
      <c r="A121" s="14" t="s">
        <v>462</v>
      </c>
      <c r="B121" t="s">
        <v>123</v>
      </c>
      <c r="C121" s="13" t="s">
        <v>252</v>
      </c>
      <c r="D121" t="s">
        <v>103</v>
      </c>
      <c r="E121">
        <v>0</v>
      </c>
      <c r="O121">
        <v>1</v>
      </c>
      <c r="W121">
        <f t="shared" si="1"/>
        <v>1</v>
      </c>
      <c r="X121" s="20" t="s">
        <v>153</v>
      </c>
      <c r="Y121" s="1" t="s">
        <v>105</v>
      </c>
    </row>
    <row r="122" spans="1:25" x14ac:dyDescent="0.3">
      <c r="A122" s="14" t="s">
        <v>463</v>
      </c>
      <c r="B122" t="s">
        <v>101</v>
      </c>
      <c r="C122" s="13" t="s">
        <v>252</v>
      </c>
      <c r="D122" t="s">
        <v>103</v>
      </c>
      <c r="E122">
        <v>0</v>
      </c>
      <c r="O122">
        <v>1</v>
      </c>
      <c r="W122">
        <f t="shared" si="1"/>
        <v>1</v>
      </c>
      <c r="X122" s="20" t="s">
        <v>153</v>
      </c>
      <c r="Y122" s="1" t="s">
        <v>105</v>
      </c>
    </row>
    <row r="123" spans="1:25" x14ac:dyDescent="0.3">
      <c r="A123" s="14" t="s">
        <v>464</v>
      </c>
      <c r="B123" t="s">
        <v>122</v>
      </c>
      <c r="C123" s="13" t="s">
        <v>252</v>
      </c>
      <c r="D123" t="s">
        <v>103</v>
      </c>
      <c r="E123">
        <v>0</v>
      </c>
      <c r="O123">
        <v>1</v>
      </c>
      <c r="W123">
        <f t="shared" si="1"/>
        <v>1</v>
      </c>
      <c r="X123" s="20" t="s">
        <v>153</v>
      </c>
      <c r="Y123" s="1" t="s">
        <v>105</v>
      </c>
    </row>
    <row r="124" spans="1:25" x14ac:dyDescent="0.3">
      <c r="A124" s="14" t="s">
        <v>465</v>
      </c>
      <c r="B124" t="s">
        <v>253</v>
      </c>
      <c r="C124" s="13" t="s">
        <v>252</v>
      </c>
      <c r="D124" t="s">
        <v>103</v>
      </c>
      <c r="E124">
        <v>0</v>
      </c>
      <c r="O124">
        <v>1</v>
      </c>
      <c r="W124">
        <f t="shared" si="1"/>
        <v>1</v>
      </c>
      <c r="X124" s="20" t="s">
        <v>153</v>
      </c>
      <c r="Y124" s="1" t="s">
        <v>105</v>
      </c>
    </row>
    <row r="125" spans="1:25" x14ac:dyDescent="0.3">
      <c r="A125" s="14" t="s">
        <v>466</v>
      </c>
      <c r="B125" t="s">
        <v>101</v>
      </c>
      <c r="C125" s="13" t="s">
        <v>252</v>
      </c>
      <c r="D125" t="s">
        <v>103</v>
      </c>
      <c r="E125">
        <v>1</v>
      </c>
      <c r="O125">
        <v>0</v>
      </c>
      <c r="W125">
        <f t="shared" si="1"/>
        <v>1</v>
      </c>
      <c r="X125" s="20" t="s">
        <v>104</v>
      </c>
      <c r="Y125" s="1" t="s">
        <v>105</v>
      </c>
    </row>
    <row r="126" spans="1:25" x14ac:dyDescent="0.3">
      <c r="A126" s="14" t="s">
        <v>467</v>
      </c>
      <c r="B126" t="s">
        <v>101</v>
      </c>
      <c r="C126" s="13" t="s">
        <v>252</v>
      </c>
      <c r="D126" t="s">
        <v>103</v>
      </c>
      <c r="E126">
        <v>0</v>
      </c>
      <c r="O126">
        <v>1</v>
      </c>
      <c r="W126">
        <f t="shared" si="1"/>
        <v>1</v>
      </c>
      <c r="X126" s="20" t="s">
        <v>153</v>
      </c>
      <c r="Y126" s="1" t="s">
        <v>105</v>
      </c>
    </row>
    <row r="127" spans="1:25" x14ac:dyDescent="0.3">
      <c r="A127" s="14" t="s">
        <v>468</v>
      </c>
      <c r="B127" t="s">
        <v>101</v>
      </c>
      <c r="C127" s="13" t="s">
        <v>252</v>
      </c>
      <c r="D127" t="s">
        <v>103</v>
      </c>
      <c r="E127">
        <v>0</v>
      </c>
      <c r="O127">
        <v>1</v>
      </c>
      <c r="W127">
        <f t="shared" si="1"/>
        <v>1</v>
      </c>
      <c r="X127" s="20" t="s">
        <v>153</v>
      </c>
      <c r="Y127" s="1" t="s">
        <v>105</v>
      </c>
    </row>
    <row r="128" spans="1:25" x14ac:dyDescent="0.3">
      <c r="A128" t="s">
        <v>469</v>
      </c>
      <c r="B128" t="s">
        <v>110</v>
      </c>
      <c r="C128" s="13" t="s">
        <v>263</v>
      </c>
      <c r="D128" t="s">
        <v>103</v>
      </c>
      <c r="E128">
        <v>1</v>
      </c>
      <c r="M128">
        <v>0</v>
      </c>
      <c r="W128">
        <f t="shared" si="1"/>
        <v>1</v>
      </c>
      <c r="X128" s="20" t="s">
        <v>104</v>
      </c>
      <c r="Y128" s="1" t="s">
        <v>105</v>
      </c>
    </row>
    <row r="129" spans="1:25" x14ac:dyDescent="0.3">
      <c r="A129" t="s">
        <v>470</v>
      </c>
      <c r="B129" t="s">
        <v>264</v>
      </c>
      <c r="C129" s="13" t="s">
        <v>263</v>
      </c>
      <c r="D129" t="s">
        <v>103</v>
      </c>
      <c r="E129">
        <v>1</v>
      </c>
      <c r="M129">
        <v>0</v>
      </c>
      <c r="W129">
        <f t="shared" si="1"/>
        <v>1</v>
      </c>
      <c r="X129" s="20" t="s">
        <v>104</v>
      </c>
      <c r="Y129" s="1" t="s">
        <v>105</v>
      </c>
    </row>
    <row r="130" spans="1:25" x14ac:dyDescent="0.3">
      <c r="A130" t="s">
        <v>471</v>
      </c>
      <c r="B130" t="s">
        <v>123</v>
      </c>
      <c r="C130" s="13" t="s">
        <v>263</v>
      </c>
      <c r="D130" t="s">
        <v>103</v>
      </c>
      <c r="E130">
        <v>1</v>
      </c>
      <c r="M130">
        <v>0</v>
      </c>
      <c r="W130">
        <f t="shared" ref="W130:W191" si="2">SUM(E130:V130)</f>
        <v>1</v>
      </c>
      <c r="X130" s="20" t="s">
        <v>104</v>
      </c>
      <c r="Y130" s="1" t="s">
        <v>105</v>
      </c>
    </row>
    <row r="131" spans="1:25" x14ac:dyDescent="0.3">
      <c r="A131" t="s">
        <v>472</v>
      </c>
      <c r="B131" t="s">
        <v>101</v>
      </c>
      <c r="C131" s="13" t="s">
        <v>263</v>
      </c>
      <c r="D131" t="s">
        <v>103</v>
      </c>
      <c r="E131">
        <v>1</v>
      </c>
      <c r="M131">
        <v>0</v>
      </c>
      <c r="W131">
        <f t="shared" si="2"/>
        <v>1</v>
      </c>
      <c r="X131" s="20" t="s">
        <v>104</v>
      </c>
      <c r="Y131" s="1" t="s">
        <v>105</v>
      </c>
    </row>
    <row r="132" spans="1:25" x14ac:dyDescent="0.3">
      <c r="A132" t="s">
        <v>473</v>
      </c>
      <c r="B132" t="s">
        <v>123</v>
      </c>
      <c r="C132" s="13" t="s">
        <v>263</v>
      </c>
      <c r="D132" t="s">
        <v>103</v>
      </c>
      <c r="E132">
        <v>1</v>
      </c>
      <c r="M132">
        <v>0</v>
      </c>
      <c r="W132">
        <f t="shared" si="2"/>
        <v>1</v>
      </c>
      <c r="X132" s="20" t="s">
        <v>104</v>
      </c>
      <c r="Y132" s="1" t="s">
        <v>105</v>
      </c>
    </row>
    <row r="133" spans="1:25" x14ac:dyDescent="0.3">
      <c r="A133" t="s">
        <v>474</v>
      </c>
      <c r="B133" t="s">
        <v>101</v>
      </c>
      <c r="C133" s="13" t="s">
        <v>263</v>
      </c>
      <c r="D133" t="s">
        <v>103</v>
      </c>
      <c r="E133">
        <v>1</v>
      </c>
      <c r="M133">
        <v>0</v>
      </c>
      <c r="W133">
        <f t="shared" si="2"/>
        <v>1</v>
      </c>
      <c r="X133" s="20" t="s">
        <v>104</v>
      </c>
      <c r="Y133" s="1" t="s">
        <v>105</v>
      </c>
    </row>
    <row r="134" spans="1:25" x14ac:dyDescent="0.3">
      <c r="A134" t="s">
        <v>262</v>
      </c>
      <c r="B134" t="s">
        <v>230</v>
      </c>
      <c r="C134" s="13" t="s">
        <v>263</v>
      </c>
      <c r="D134" t="s">
        <v>103</v>
      </c>
      <c r="E134">
        <v>1</v>
      </c>
      <c r="M134">
        <v>0</v>
      </c>
      <c r="W134">
        <f t="shared" si="2"/>
        <v>1</v>
      </c>
      <c r="X134" s="20" t="s">
        <v>104</v>
      </c>
      <c r="Y134" s="1" t="s">
        <v>105</v>
      </c>
    </row>
    <row r="135" spans="1:25" x14ac:dyDescent="0.3">
      <c r="A135" t="s">
        <v>475</v>
      </c>
      <c r="B135" t="s">
        <v>123</v>
      </c>
      <c r="C135" s="13" t="s">
        <v>263</v>
      </c>
      <c r="D135" t="s">
        <v>103</v>
      </c>
      <c r="E135">
        <v>1</v>
      </c>
      <c r="M135">
        <v>0</v>
      </c>
      <c r="W135">
        <f t="shared" si="2"/>
        <v>1</v>
      </c>
      <c r="X135" s="20" t="s">
        <v>104</v>
      </c>
      <c r="Y135" s="1" t="s">
        <v>105</v>
      </c>
    </row>
    <row r="136" spans="1:25" x14ac:dyDescent="0.3">
      <c r="A136" t="s">
        <v>265</v>
      </c>
      <c r="B136" t="s">
        <v>266</v>
      </c>
      <c r="C136" s="13" t="s">
        <v>267</v>
      </c>
      <c r="D136" t="s">
        <v>103</v>
      </c>
      <c r="E136">
        <v>1</v>
      </c>
      <c r="M136">
        <v>0</v>
      </c>
      <c r="W136">
        <f t="shared" si="2"/>
        <v>1</v>
      </c>
      <c r="X136" s="20" t="s">
        <v>104</v>
      </c>
      <c r="Y136" s="1" t="s">
        <v>105</v>
      </c>
    </row>
    <row r="137" spans="1:25" x14ac:dyDescent="0.3">
      <c r="A137" t="s">
        <v>275</v>
      </c>
      <c r="B137" t="s">
        <v>101</v>
      </c>
      <c r="C137" s="13" t="s">
        <v>269</v>
      </c>
      <c r="D137" t="s">
        <v>103</v>
      </c>
      <c r="E137">
        <v>1</v>
      </c>
      <c r="G137">
        <v>0</v>
      </c>
      <c r="W137">
        <f t="shared" si="2"/>
        <v>1</v>
      </c>
      <c r="X137" s="20" t="s">
        <v>104</v>
      </c>
      <c r="Y137" s="1" t="s">
        <v>105</v>
      </c>
    </row>
    <row r="138" spans="1:25" x14ac:dyDescent="0.3">
      <c r="A138" t="s">
        <v>273</v>
      </c>
      <c r="B138" t="s">
        <v>110</v>
      </c>
      <c r="C138" s="13" t="s">
        <v>269</v>
      </c>
      <c r="D138" t="s">
        <v>103</v>
      </c>
      <c r="E138">
        <v>1</v>
      </c>
      <c r="G138">
        <v>0</v>
      </c>
      <c r="W138">
        <f t="shared" si="2"/>
        <v>1</v>
      </c>
      <c r="X138" s="20" t="s">
        <v>104</v>
      </c>
      <c r="Y138" s="1" t="s">
        <v>105</v>
      </c>
    </row>
    <row r="139" spans="1:25" x14ac:dyDescent="0.3">
      <c r="A139" t="s">
        <v>278</v>
      </c>
      <c r="B139" t="s">
        <v>101</v>
      </c>
      <c r="C139" s="13" t="s">
        <v>269</v>
      </c>
      <c r="D139" t="s">
        <v>103</v>
      </c>
      <c r="E139">
        <v>1</v>
      </c>
      <c r="G139">
        <v>0</v>
      </c>
      <c r="W139">
        <f t="shared" si="2"/>
        <v>1</v>
      </c>
      <c r="X139" s="20" t="s">
        <v>104</v>
      </c>
      <c r="Y139" s="1" t="s">
        <v>105</v>
      </c>
    </row>
    <row r="140" spans="1:25" x14ac:dyDescent="0.3">
      <c r="A140" t="s">
        <v>274</v>
      </c>
      <c r="B140" t="s">
        <v>119</v>
      </c>
      <c r="C140" s="13" t="s">
        <v>269</v>
      </c>
      <c r="D140" t="s">
        <v>103</v>
      </c>
      <c r="E140">
        <v>1</v>
      </c>
      <c r="G140">
        <v>0</v>
      </c>
      <c r="W140">
        <f t="shared" si="2"/>
        <v>1</v>
      </c>
      <c r="X140" s="20" t="s">
        <v>104</v>
      </c>
      <c r="Y140" s="1" t="s">
        <v>105</v>
      </c>
    </row>
    <row r="141" spans="1:25" x14ac:dyDescent="0.3">
      <c r="A141" t="s">
        <v>272</v>
      </c>
      <c r="B141" t="s">
        <v>110</v>
      </c>
      <c r="C141" s="13" t="s">
        <v>269</v>
      </c>
      <c r="D141" t="s">
        <v>103</v>
      </c>
      <c r="E141">
        <v>1</v>
      </c>
      <c r="G141">
        <v>0</v>
      </c>
      <c r="W141">
        <f t="shared" si="2"/>
        <v>1</v>
      </c>
      <c r="X141" s="20" t="s">
        <v>104</v>
      </c>
      <c r="Y141" s="1" t="s">
        <v>105</v>
      </c>
    </row>
    <row r="142" spans="1:25" x14ac:dyDescent="0.3">
      <c r="A142" t="s">
        <v>277</v>
      </c>
      <c r="B142" t="s">
        <v>101</v>
      </c>
      <c r="C142" s="13" t="s">
        <v>269</v>
      </c>
      <c r="D142" t="s">
        <v>103</v>
      </c>
      <c r="E142">
        <v>1</v>
      </c>
      <c r="G142">
        <v>0</v>
      </c>
      <c r="W142">
        <f t="shared" si="2"/>
        <v>1</v>
      </c>
      <c r="X142" s="20" t="s">
        <v>104</v>
      </c>
      <c r="Y142" s="1" t="s">
        <v>105</v>
      </c>
    </row>
    <row r="143" spans="1:25" x14ac:dyDescent="0.3">
      <c r="A143" t="s">
        <v>276</v>
      </c>
      <c r="B143" t="s">
        <v>110</v>
      </c>
      <c r="C143" s="13" t="s">
        <v>269</v>
      </c>
      <c r="D143" t="s">
        <v>103</v>
      </c>
      <c r="E143">
        <v>1</v>
      </c>
      <c r="G143">
        <v>0</v>
      </c>
      <c r="W143">
        <f t="shared" si="2"/>
        <v>1</v>
      </c>
      <c r="X143" s="20" t="s">
        <v>104</v>
      </c>
      <c r="Y143" s="1" t="s">
        <v>105</v>
      </c>
    </row>
    <row r="144" spans="1:25" x14ac:dyDescent="0.3">
      <c r="A144" t="s">
        <v>478</v>
      </c>
      <c r="B144" t="s">
        <v>110</v>
      </c>
      <c r="C144" s="13" t="s">
        <v>269</v>
      </c>
      <c r="D144" t="s">
        <v>103</v>
      </c>
      <c r="E144">
        <v>1</v>
      </c>
      <c r="G144">
        <v>0</v>
      </c>
      <c r="W144">
        <f t="shared" si="2"/>
        <v>1</v>
      </c>
      <c r="X144" s="20" t="s">
        <v>104</v>
      </c>
      <c r="Y144" s="1" t="s">
        <v>105</v>
      </c>
    </row>
    <row r="145" spans="1:25" x14ac:dyDescent="0.3">
      <c r="A145" t="s">
        <v>479</v>
      </c>
      <c r="B145" t="s">
        <v>118</v>
      </c>
      <c r="C145" s="13" t="s">
        <v>269</v>
      </c>
      <c r="D145" t="s">
        <v>103</v>
      </c>
      <c r="E145">
        <v>1</v>
      </c>
      <c r="G145">
        <v>0</v>
      </c>
      <c r="W145">
        <f t="shared" si="2"/>
        <v>1</v>
      </c>
      <c r="X145" s="20" t="s">
        <v>104</v>
      </c>
      <c r="Y145" s="1" t="s">
        <v>105</v>
      </c>
    </row>
    <row r="146" spans="1:25" x14ac:dyDescent="0.3">
      <c r="A146" t="s">
        <v>480</v>
      </c>
      <c r="B146" t="s">
        <v>283</v>
      </c>
      <c r="C146" s="13" t="s">
        <v>269</v>
      </c>
      <c r="D146" t="s">
        <v>103</v>
      </c>
      <c r="E146">
        <v>1</v>
      </c>
      <c r="G146">
        <v>0</v>
      </c>
      <c r="W146">
        <f t="shared" si="2"/>
        <v>1</v>
      </c>
      <c r="X146" s="20" t="s">
        <v>104</v>
      </c>
      <c r="Y146" s="1" t="s">
        <v>105</v>
      </c>
    </row>
    <row r="147" spans="1:25" x14ac:dyDescent="0.3">
      <c r="A147" t="s">
        <v>481</v>
      </c>
      <c r="B147" t="s">
        <v>101</v>
      </c>
      <c r="C147" s="13" t="s">
        <v>269</v>
      </c>
      <c r="D147" t="s">
        <v>103</v>
      </c>
      <c r="E147">
        <v>1</v>
      </c>
      <c r="G147">
        <v>0</v>
      </c>
      <c r="W147">
        <f t="shared" si="2"/>
        <v>1</v>
      </c>
      <c r="X147" s="20" t="s">
        <v>104</v>
      </c>
      <c r="Y147" s="1" t="s">
        <v>105</v>
      </c>
    </row>
    <row r="148" spans="1:25" x14ac:dyDescent="0.3">
      <c r="A148" t="s">
        <v>482</v>
      </c>
      <c r="B148" t="s">
        <v>114</v>
      </c>
      <c r="C148" s="13" t="s">
        <v>269</v>
      </c>
      <c r="D148" t="s">
        <v>103</v>
      </c>
      <c r="E148">
        <v>1</v>
      </c>
      <c r="G148">
        <v>0</v>
      </c>
      <c r="W148">
        <f t="shared" si="2"/>
        <v>1</v>
      </c>
      <c r="X148" s="20" t="s">
        <v>104</v>
      </c>
      <c r="Y148" s="1" t="s">
        <v>105</v>
      </c>
    </row>
    <row r="149" spans="1:25" x14ac:dyDescent="0.3">
      <c r="A149" t="s">
        <v>483</v>
      </c>
      <c r="B149" t="s">
        <v>132</v>
      </c>
      <c r="C149" s="13" t="s">
        <v>269</v>
      </c>
      <c r="D149" t="s">
        <v>103</v>
      </c>
      <c r="E149">
        <v>1</v>
      </c>
      <c r="G149">
        <v>0</v>
      </c>
      <c r="W149">
        <f t="shared" si="2"/>
        <v>1</v>
      </c>
      <c r="X149" s="20" t="s">
        <v>104</v>
      </c>
      <c r="Y149" s="1" t="s">
        <v>105</v>
      </c>
    </row>
    <row r="150" spans="1:25" x14ac:dyDescent="0.3">
      <c r="A150" t="s">
        <v>484</v>
      </c>
      <c r="B150" t="s">
        <v>101</v>
      </c>
      <c r="C150" s="13" t="s">
        <v>269</v>
      </c>
      <c r="D150" t="s">
        <v>103</v>
      </c>
      <c r="E150">
        <v>1</v>
      </c>
      <c r="G150">
        <v>0</v>
      </c>
      <c r="W150">
        <f t="shared" si="2"/>
        <v>1</v>
      </c>
      <c r="X150" s="20" t="s">
        <v>104</v>
      </c>
      <c r="Y150" s="1" t="s">
        <v>105</v>
      </c>
    </row>
    <row r="151" spans="1:25" x14ac:dyDescent="0.3">
      <c r="A151" t="s">
        <v>270</v>
      </c>
      <c r="B151" t="s">
        <v>119</v>
      </c>
      <c r="C151" s="13" t="s">
        <v>269</v>
      </c>
      <c r="D151" t="s">
        <v>103</v>
      </c>
      <c r="E151">
        <v>1</v>
      </c>
      <c r="G151">
        <v>0</v>
      </c>
      <c r="W151">
        <f t="shared" si="2"/>
        <v>1</v>
      </c>
      <c r="X151" s="20" t="s">
        <v>104</v>
      </c>
      <c r="Y151" s="1" t="s">
        <v>105</v>
      </c>
    </row>
    <row r="152" spans="1:25" x14ac:dyDescent="0.3">
      <c r="A152" t="s">
        <v>485</v>
      </c>
      <c r="B152" t="s">
        <v>119</v>
      </c>
      <c r="C152" s="13" t="s">
        <v>269</v>
      </c>
      <c r="D152" t="s">
        <v>103</v>
      </c>
      <c r="E152">
        <v>1</v>
      </c>
      <c r="G152">
        <v>0</v>
      </c>
      <c r="W152">
        <f t="shared" si="2"/>
        <v>1</v>
      </c>
      <c r="X152" s="20" t="s">
        <v>104</v>
      </c>
      <c r="Y152" s="1" t="s">
        <v>105</v>
      </c>
    </row>
    <row r="153" spans="1:25" x14ac:dyDescent="0.3">
      <c r="A153" t="s">
        <v>486</v>
      </c>
      <c r="B153" t="s">
        <v>114</v>
      </c>
      <c r="C153" s="13" t="s">
        <v>269</v>
      </c>
      <c r="D153" t="s">
        <v>103</v>
      </c>
      <c r="E153">
        <v>1</v>
      </c>
      <c r="G153">
        <v>0</v>
      </c>
      <c r="W153">
        <f t="shared" si="2"/>
        <v>1</v>
      </c>
      <c r="X153" s="20" t="s">
        <v>104</v>
      </c>
      <c r="Y153" s="1" t="s">
        <v>105</v>
      </c>
    </row>
    <row r="154" spans="1:25" x14ac:dyDescent="0.3">
      <c r="A154" t="s">
        <v>487</v>
      </c>
      <c r="B154" t="s">
        <v>283</v>
      </c>
      <c r="C154" s="13" t="s">
        <v>269</v>
      </c>
      <c r="D154" t="s">
        <v>103</v>
      </c>
      <c r="E154">
        <v>1</v>
      </c>
      <c r="G154">
        <v>0</v>
      </c>
      <c r="W154">
        <f t="shared" si="2"/>
        <v>1</v>
      </c>
      <c r="X154" s="20" t="s">
        <v>104</v>
      </c>
      <c r="Y154" s="1" t="s">
        <v>105</v>
      </c>
    </row>
    <row r="155" spans="1:25" x14ac:dyDescent="0.3">
      <c r="A155" t="s">
        <v>281</v>
      </c>
      <c r="B155" t="s">
        <v>119</v>
      </c>
      <c r="C155" s="13" t="s">
        <v>269</v>
      </c>
      <c r="D155" t="s">
        <v>103</v>
      </c>
      <c r="E155">
        <v>1</v>
      </c>
      <c r="G155">
        <v>0</v>
      </c>
      <c r="W155">
        <f t="shared" si="2"/>
        <v>1</v>
      </c>
      <c r="X155" s="20" t="s">
        <v>104</v>
      </c>
      <c r="Y155" s="1" t="s">
        <v>105</v>
      </c>
    </row>
    <row r="156" spans="1:25" x14ac:dyDescent="0.3">
      <c r="A156" t="s">
        <v>282</v>
      </c>
      <c r="B156" t="s">
        <v>123</v>
      </c>
      <c r="C156" s="13" t="s">
        <v>269</v>
      </c>
      <c r="D156" t="s">
        <v>103</v>
      </c>
      <c r="E156">
        <v>1</v>
      </c>
      <c r="G156">
        <v>0</v>
      </c>
      <c r="W156">
        <f t="shared" si="2"/>
        <v>1</v>
      </c>
      <c r="X156" s="20" t="s">
        <v>104</v>
      </c>
      <c r="Y156" s="1" t="s">
        <v>105</v>
      </c>
    </row>
    <row r="157" spans="1:25" x14ac:dyDescent="0.3">
      <c r="A157" t="s">
        <v>279</v>
      </c>
      <c r="B157" t="s">
        <v>280</v>
      </c>
      <c r="C157" s="13" t="s">
        <v>269</v>
      </c>
      <c r="D157" t="s">
        <v>103</v>
      </c>
      <c r="E157">
        <v>1</v>
      </c>
      <c r="G157">
        <v>0</v>
      </c>
      <c r="W157">
        <f t="shared" si="2"/>
        <v>1</v>
      </c>
      <c r="X157" s="20" t="s">
        <v>104</v>
      </c>
      <c r="Y157" s="1" t="s">
        <v>105</v>
      </c>
    </row>
    <row r="158" spans="1:25" x14ac:dyDescent="0.3">
      <c r="A158" t="s">
        <v>271</v>
      </c>
      <c r="B158" t="s">
        <v>119</v>
      </c>
      <c r="C158" s="13" t="s">
        <v>269</v>
      </c>
      <c r="D158" t="s">
        <v>103</v>
      </c>
      <c r="E158">
        <v>1</v>
      </c>
      <c r="G158">
        <v>0</v>
      </c>
      <c r="W158">
        <f t="shared" si="2"/>
        <v>1</v>
      </c>
      <c r="X158" s="20" t="s">
        <v>104</v>
      </c>
      <c r="Y158" s="1" t="s">
        <v>105</v>
      </c>
    </row>
    <row r="159" spans="1:25" x14ac:dyDescent="0.3">
      <c r="A159" t="s">
        <v>488</v>
      </c>
      <c r="B159" t="s">
        <v>101</v>
      </c>
      <c r="C159" s="13" t="s">
        <v>269</v>
      </c>
      <c r="D159" t="s">
        <v>103</v>
      </c>
      <c r="E159">
        <v>1</v>
      </c>
      <c r="G159">
        <v>0</v>
      </c>
      <c r="W159">
        <f t="shared" si="2"/>
        <v>1</v>
      </c>
      <c r="X159" s="20" t="s">
        <v>104</v>
      </c>
      <c r="Y159" s="1" t="s">
        <v>105</v>
      </c>
    </row>
    <row r="160" spans="1:25" x14ac:dyDescent="0.3">
      <c r="A160" t="s">
        <v>489</v>
      </c>
      <c r="B160" t="s">
        <v>110</v>
      </c>
      <c r="C160" s="13" t="s">
        <v>269</v>
      </c>
      <c r="D160" t="s">
        <v>103</v>
      </c>
      <c r="E160">
        <v>1</v>
      </c>
      <c r="G160">
        <v>0</v>
      </c>
      <c r="W160">
        <f t="shared" si="2"/>
        <v>1</v>
      </c>
      <c r="X160" s="20" t="s">
        <v>104</v>
      </c>
      <c r="Y160" s="1" t="s">
        <v>105</v>
      </c>
    </row>
    <row r="161" spans="1:25" x14ac:dyDescent="0.3">
      <c r="A161" t="s">
        <v>271</v>
      </c>
      <c r="B161" t="s">
        <v>110</v>
      </c>
      <c r="C161" s="13" t="s">
        <v>269</v>
      </c>
      <c r="D161" t="s">
        <v>103</v>
      </c>
      <c r="E161">
        <v>1</v>
      </c>
      <c r="G161">
        <v>0</v>
      </c>
      <c r="W161">
        <f t="shared" si="2"/>
        <v>1</v>
      </c>
      <c r="X161" s="20" t="s">
        <v>104</v>
      </c>
      <c r="Y161" s="1" t="s">
        <v>105</v>
      </c>
    </row>
    <row r="162" spans="1:25" x14ac:dyDescent="0.3">
      <c r="A162" t="s">
        <v>268</v>
      </c>
      <c r="B162" t="s">
        <v>119</v>
      </c>
      <c r="C162" s="13" t="s">
        <v>269</v>
      </c>
      <c r="D162" t="s">
        <v>103</v>
      </c>
      <c r="E162">
        <v>1</v>
      </c>
      <c r="G162">
        <v>0</v>
      </c>
      <c r="W162">
        <f t="shared" si="2"/>
        <v>1</v>
      </c>
      <c r="X162" s="20" t="s">
        <v>104</v>
      </c>
      <c r="Y162" s="1" t="s">
        <v>105</v>
      </c>
    </row>
    <row r="163" spans="1:25" x14ac:dyDescent="0.3">
      <c r="A163" t="s">
        <v>285</v>
      </c>
      <c r="B163" t="s">
        <v>101</v>
      </c>
      <c r="C163" s="13" t="s">
        <v>284</v>
      </c>
      <c r="D163" t="s">
        <v>103</v>
      </c>
      <c r="F163">
        <v>1</v>
      </c>
      <c r="W163">
        <f t="shared" si="2"/>
        <v>1</v>
      </c>
      <c r="X163" s="20" t="s">
        <v>212</v>
      </c>
      <c r="Y163" s="1" t="s">
        <v>105</v>
      </c>
    </row>
    <row r="164" spans="1:25" x14ac:dyDescent="0.3">
      <c r="A164" t="s">
        <v>286</v>
      </c>
      <c r="B164" t="s">
        <v>287</v>
      </c>
      <c r="C164" s="13" t="s">
        <v>288</v>
      </c>
      <c r="D164" t="s">
        <v>184</v>
      </c>
      <c r="L164">
        <v>0</v>
      </c>
      <c r="S164">
        <v>1</v>
      </c>
      <c r="W164">
        <f t="shared" si="2"/>
        <v>1</v>
      </c>
      <c r="X164" s="20" t="s">
        <v>121</v>
      </c>
      <c r="Y164" s="1" t="s">
        <v>289</v>
      </c>
    </row>
    <row r="165" spans="1:25" x14ac:dyDescent="0.3">
      <c r="A165" t="s">
        <v>286</v>
      </c>
      <c r="B165" t="s">
        <v>287</v>
      </c>
      <c r="C165" s="13" t="s">
        <v>288</v>
      </c>
      <c r="D165" t="s">
        <v>184</v>
      </c>
      <c r="L165">
        <v>1</v>
      </c>
      <c r="S165">
        <v>0</v>
      </c>
      <c r="W165">
        <f t="shared" si="2"/>
        <v>1</v>
      </c>
      <c r="X165" s="20" t="s">
        <v>121</v>
      </c>
      <c r="Y165" s="1" t="s">
        <v>289</v>
      </c>
    </row>
    <row r="166" spans="1:25" x14ac:dyDescent="0.3">
      <c r="A166" t="s">
        <v>299</v>
      </c>
      <c r="B166" t="s">
        <v>239</v>
      </c>
      <c r="C166" s="13" t="s">
        <v>288</v>
      </c>
      <c r="D166" t="s">
        <v>184</v>
      </c>
      <c r="L166">
        <v>0</v>
      </c>
      <c r="S166">
        <v>1</v>
      </c>
      <c r="W166">
        <f t="shared" si="2"/>
        <v>1</v>
      </c>
      <c r="X166" s="20" t="s">
        <v>121</v>
      </c>
      <c r="Y166" s="1" t="s">
        <v>126</v>
      </c>
    </row>
    <row r="167" spans="1:25" x14ac:dyDescent="0.3">
      <c r="A167" t="s">
        <v>299</v>
      </c>
      <c r="B167" t="s">
        <v>239</v>
      </c>
      <c r="C167" s="13" t="s">
        <v>288</v>
      </c>
      <c r="D167" t="s">
        <v>184</v>
      </c>
      <c r="L167">
        <v>1</v>
      </c>
      <c r="S167">
        <v>0</v>
      </c>
      <c r="W167">
        <f t="shared" si="2"/>
        <v>1</v>
      </c>
      <c r="X167" s="20" t="s">
        <v>121</v>
      </c>
      <c r="Y167" s="1" t="s">
        <v>126</v>
      </c>
    </row>
    <row r="168" spans="1:25" x14ac:dyDescent="0.3">
      <c r="A168" t="s">
        <v>299</v>
      </c>
      <c r="B168" t="s">
        <v>195</v>
      </c>
      <c r="C168" s="13" t="s">
        <v>288</v>
      </c>
      <c r="D168" t="s">
        <v>184</v>
      </c>
      <c r="L168">
        <v>0</v>
      </c>
      <c r="S168">
        <v>1</v>
      </c>
      <c r="W168">
        <f t="shared" si="2"/>
        <v>1</v>
      </c>
      <c r="X168" s="20" t="s">
        <v>121</v>
      </c>
      <c r="Y168" s="1" t="s">
        <v>126</v>
      </c>
    </row>
    <row r="169" spans="1:25" x14ac:dyDescent="0.3">
      <c r="A169" t="s">
        <v>299</v>
      </c>
      <c r="B169" t="s">
        <v>195</v>
      </c>
      <c r="C169" s="13" t="s">
        <v>288</v>
      </c>
      <c r="D169" t="s">
        <v>184</v>
      </c>
      <c r="L169">
        <v>1</v>
      </c>
      <c r="S169">
        <v>0</v>
      </c>
      <c r="W169">
        <f t="shared" si="2"/>
        <v>1</v>
      </c>
      <c r="X169" s="20" t="s">
        <v>121</v>
      </c>
      <c r="Y169" s="1" t="s">
        <v>126</v>
      </c>
    </row>
    <row r="170" spans="1:25" x14ac:dyDescent="0.3">
      <c r="A170" t="s">
        <v>297</v>
      </c>
      <c r="B170" t="s">
        <v>237</v>
      </c>
      <c r="C170" s="13" t="s">
        <v>288</v>
      </c>
      <c r="D170" t="s">
        <v>184</v>
      </c>
      <c r="L170">
        <v>0</v>
      </c>
      <c r="S170">
        <v>1</v>
      </c>
      <c r="W170">
        <f t="shared" si="2"/>
        <v>1</v>
      </c>
      <c r="X170" s="20" t="s">
        <v>121</v>
      </c>
      <c r="Y170" s="1" t="s">
        <v>126</v>
      </c>
    </row>
    <row r="171" spans="1:25" x14ac:dyDescent="0.3">
      <c r="A171" t="s">
        <v>297</v>
      </c>
      <c r="B171" t="s">
        <v>237</v>
      </c>
      <c r="C171" s="13" t="s">
        <v>288</v>
      </c>
      <c r="D171" t="s">
        <v>184</v>
      </c>
      <c r="L171">
        <v>1</v>
      </c>
      <c r="S171">
        <v>0</v>
      </c>
      <c r="W171">
        <f t="shared" si="2"/>
        <v>1</v>
      </c>
      <c r="X171" s="20" t="s">
        <v>121</v>
      </c>
      <c r="Y171" s="1" t="s">
        <v>126</v>
      </c>
    </row>
    <row r="172" spans="1:25" x14ac:dyDescent="0.3">
      <c r="A172" t="s">
        <v>297</v>
      </c>
      <c r="B172" t="s">
        <v>298</v>
      </c>
      <c r="C172" s="13" t="s">
        <v>288</v>
      </c>
      <c r="D172" t="s">
        <v>184</v>
      </c>
      <c r="L172">
        <v>0</v>
      </c>
      <c r="S172">
        <v>1</v>
      </c>
      <c r="W172">
        <f t="shared" si="2"/>
        <v>1</v>
      </c>
      <c r="X172" s="20" t="s">
        <v>121</v>
      </c>
      <c r="Y172" s="1" t="s">
        <v>126</v>
      </c>
    </row>
    <row r="173" spans="1:25" x14ac:dyDescent="0.3">
      <c r="A173" t="s">
        <v>297</v>
      </c>
      <c r="B173" t="s">
        <v>298</v>
      </c>
      <c r="C173" s="13" t="s">
        <v>288</v>
      </c>
      <c r="D173" t="s">
        <v>184</v>
      </c>
      <c r="L173">
        <v>1</v>
      </c>
      <c r="S173">
        <v>0</v>
      </c>
      <c r="W173">
        <f t="shared" si="2"/>
        <v>1</v>
      </c>
      <c r="X173" s="20" t="s">
        <v>121</v>
      </c>
      <c r="Y173" s="1" t="s">
        <v>126</v>
      </c>
    </row>
    <row r="174" spans="1:25" x14ac:dyDescent="0.3">
      <c r="A174" t="s">
        <v>296</v>
      </c>
      <c r="C174" s="13" t="s">
        <v>288</v>
      </c>
      <c r="D174" t="s">
        <v>184</v>
      </c>
      <c r="L174">
        <v>0</v>
      </c>
      <c r="S174">
        <v>1</v>
      </c>
      <c r="W174">
        <f t="shared" si="2"/>
        <v>1</v>
      </c>
      <c r="X174" s="20" t="s">
        <v>121</v>
      </c>
      <c r="Y174" s="1" t="s">
        <v>291</v>
      </c>
    </row>
    <row r="175" spans="1:25" x14ac:dyDescent="0.3">
      <c r="A175" t="s">
        <v>296</v>
      </c>
      <c r="C175" s="13" t="s">
        <v>288</v>
      </c>
      <c r="D175" t="s">
        <v>184</v>
      </c>
      <c r="L175">
        <v>1</v>
      </c>
      <c r="S175">
        <v>0</v>
      </c>
      <c r="W175">
        <f t="shared" si="2"/>
        <v>1</v>
      </c>
      <c r="X175" s="20" t="s">
        <v>121</v>
      </c>
      <c r="Y175" s="1" t="s">
        <v>291</v>
      </c>
    </row>
    <row r="176" spans="1:25" x14ac:dyDescent="0.3">
      <c r="A176" t="s">
        <v>290</v>
      </c>
      <c r="B176" t="s">
        <v>101</v>
      </c>
      <c r="C176" s="13" t="s">
        <v>288</v>
      </c>
      <c r="D176" t="s">
        <v>184</v>
      </c>
      <c r="L176">
        <v>0</v>
      </c>
      <c r="S176">
        <v>1</v>
      </c>
      <c r="W176">
        <f t="shared" si="2"/>
        <v>1</v>
      </c>
      <c r="X176" s="20" t="s">
        <v>121</v>
      </c>
      <c r="Y176" s="1" t="s">
        <v>291</v>
      </c>
    </row>
    <row r="177" spans="1:25" x14ac:dyDescent="0.3">
      <c r="A177" t="s">
        <v>290</v>
      </c>
      <c r="B177" t="s">
        <v>101</v>
      </c>
      <c r="C177" s="13" t="s">
        <v>288</v>
      </c>
      <c r="D177" t="s">
        <v>184</v>
      </c>
      <c r="L177">
        <v>1</v>
      </c>
      <c r="S177">
        <v>0</v>
      </c>
      <c r="W177">
        <f t="shared" si="2"/>
        <v>1</v>
      </c>
      <c r="X177" s="20" t="s">
        <v>121</v>
      </c>
      <c r="Y177" s="1" t="s">
        <v>291</v>
      </c>
    </row>
    <row r="178" spans="1:25" x14ac:dyDescent="0.3">
      <c r="A178" t="s">
        <v>292</v>
      </c>
      <c r="B178" t="s">
        <v>101</v>
      </c>
      <c r="C178" s="13" t="s">
        <v>288</v>
      </c>
      <c r="D178" t="s">
        <v>184</v>
      </c>
      <c r="L178">
        <v>0</v>
      </c>
      <c r="S178">
        <v>1</v>
      </c>
      <c r="W178">
        <f t="shared" si="2"/>
        <v>1</v>
      </c>
      <c r="X178" s="20" t="s">
        <v>121</v>
      </c>
      <c r="Y178" s="1" t="s">
        <v>291</v>
      </c>
    </row>
    <row r="179" spans="1:25" x14ac:dyDescent="0.3">
      <c r="A179" t="s">
        <v>292</v>
      </c>
      <c r="B179" t="s">
        <v>101</v>
      </c>
      <c r="C179" s="13" t="s">
        <v>288</v>
      </c>
      <c r="D179" t="s">
        <v>184</v>
      </c>
      <c r="L179">
        <v>1</v>
      </c>
      <c r="S179">
        <v>0</v>
      </c>
      <c r="W179">
        <f t="shared" si="2"/>
        <v>1</v>
      </c>
      <c r="X179" s="20" t="s">
        <v>121</v>
      </c>
      <c r="Y179" s="1" t="s">
        <v>291</v>
      </c>
    </row>
    <row r="180" spans="1:25" x14ac:dyDescent="0.3">
      <c r="A180" t="s">
        <v>293</v>
      </c>
      <c r="B180" t="s">
        <v>101</v>
      </c>
      <c r="C180" s="13" t="s">
        <v>288</v>
      </c>
      <c r="D180" t="s">
        <v>184</v>
      </c>
      <c r="L180">
        <v>0</v>
      </c>
      <c r="S180">
        <v>1</v>
      </c>
      <c r="W180">
        <f t="shared" si="2"/>
        <v>1</v>
      </c>
      <c r="X180" s="20" t="s">
        <v>121</v>
      </c>
      <c r="Y180" s="1" t="s">
        <v>291</v>
      </c>
    </row>
    <row r="181" spans="1:25" x14ac:dyDescent="0.3">
      <c r="A181" t="s">
        <v>293</v>
      </c>
      <c r="B181" t="s">
        <v>101</v>
      </c>
      <c r="C181" s="13" t="s">
        <v>288</v>
      </c>
      <c r="D181" t="s">
        <v>184</v>
      </c>
      <c r="L181">
        <v>1</v>
      </c>
      <c r="S181">
        <v>0</v>
      </c>
      <c r="W181">
        <f t="shared" si="2"/>
        <v>1</v>
      </c>
      <c r="X181" s="20" t="s">
        <v>121</v>
      </c>
      <c r="Y181" s="1" t="s">
        <v>291</v>
      </c>
    </row>
    <row r="182" spans="1:25" x14ac:dyDescent="0.3">
      <c r="A182" t="s">
        <v>293</v>
      </c>
      <c r="B182" t="s">
        <v>119</v>
      </c>
      <c r="C182" s="13" t="s">
        <v>288</v>
      </c>
      <c r="D182" t="s">
        <v>184</v>
      </c>
      <c r="L182">
        <v>0</v>
      </c>
      <c r="S182">
        <v>1</v>
      </c>
      <c r="W182">
        <f t="shared" si="2"/>
        <v>1</v>
      </c>
      <c r="X182" s="20" t="s">
        <v>121</v>
      </c>
      <c r="Y182" s="1" t="s">
        <v>291</v>
      </c>
    </row>
    <row r="183" spans="1:25" x14ac:dyDescent="0.3">
      <c r="A183" t="s">
        <v>293</v>
      </c>
      <c r="B183" t="s">
        <v>119</v>
      </c>
      <c r="C183" s="13" t="s">
        <v>288</v>
      </c>
      <c r="D183" t="s">
        <v>184</v>
      </c>
      <c r="L183">
        <v>1</v>
      </c>
      <c r="S183">
        <v>0</v>
      </c>
      <c r="W183">
        <f t="shared" si="2"/>
        <v>1</v>
      </c>
      <c r="X183" s="20" t="s">
        <v>121</v>
      </c>
      <c r="Y183" s="1" t="s">
        <v>291</v>
      </c>
    </row>
    <row r="184" spans="1:25" x14ac:dyDescent="0.3">
      <c r="A184" t="s">
        <v>294</v>
      </c>
      <c r="B184" t="s">
        <v>295</v>
      </c>
      <c r="C184" s="13" t="s">
        <v>288</v>
      </c>
      <c r="D184" t="s">
        <v>184</v>
      </c>
      <c r="L184">
        <v>0</v>
      </c>
      <c r="S184">
        <v>1</v>
      </c>
      <c r="W184">
        <f t="shared" si="2"/>
        <v>1</v>
      </c>
      <c r="X184" s="20" t="s">
        <v>121</v>
      </c>
      <c r="Y184" s="1" t="s">
        <v>291</v>
      </c>
    </row>
    <row r="185" spans="1:25" x14ac:dyDescent="0.3">
      <c r="A185" t="s">
        <v>294</v>
      </c>
      <c r="B185" t="s">
        <v>295</v>
      </c>
      <c r="C185" s="13" t="s">
        <v>288</v>
      </c>
      <c r="D185" t="s">
        <v>184</v>
      </c>
      <c r="L185">
        <v>1</v>
      </c>
      <c r="S185">
        <v>0</v>
      </c>
      <c r="W185">
        <f t="shared" si="2"/>
        <v>1</v>
      </c>
      <c r="X185" s="20" t="s">
        <v>121</v>
      </c>
      <c r="Y185" s="1" t="s">
        <v>291</v>
      </c>
    </row>
    <row r="186" spans="1:25" x14ac:dyDescent="0.3">
      <c r="A186" t="s">
        <v>308</v>
      </c>
      <c r="B186" t="s">
        <v>101</v>
      </c>
      <c r="C186" s="13" t="s">
        <v>301</v>
      </c>
      <c r="D186" t="s">
        <v>103</v>
      </c>
      <c r="N186">
        <v>1</v>
      </c>
      <c r="S186">
        <v>0</v>
      </c>
      <c r="W186">
        <f t="shared" si="2"/>
        <v>1</v>
      </c>
      <c r="X186" s="20" t="s">
        <v>153</v>
      </c>
      <c r="Y186" s="1" t="s">
        <v>126</v>
      </c>
    </row>
    <row r="187" spans="1:25" x14ac:dyDescent="0.3">
      <c r="A187" t="s">
        <v>304</v>
      </c>
      <c r="B187" t="s">
        <v>163</v>
      </c>
      <c r="C187" s="13" t="s">
        <v>301</v>
      </c>
      <c r="D187" t="s">
        <v>103</v>
      </c>
      <c r="N187">
        <v>1</v>
      </c>
      <c r="S187">
        <v>0</v>
      </c>
      <c r="W187">
        <f t="shared" si="2"/>
        <v>1</v>
      </c>
      <c r="X187" s="20" t="s">
        <v>153</v>
      </c>
      <c r="Y187" s="1" t="s">
        <v>126</v>
      </c>
    </row>
    <row r="188" spans="1:25" x14ac:dyDescent="0.3">
      <c r="A188" t="s">
        <v>310</v>
      </c>
      <c r="B188" t="s">
        <v>101</v>
      </c>
      <c r="C188" s="13" t="s">
        <v>301</v>
      </c>
      <c r="D188" t="s">
        <v>103</v>
      </c>
      <c r="N188">
        <v>1</v>
      </c>
      <c r="S188">
        <v>0</v>
      </c>
      <c r="W188">
        <f t="shared" si="2"/>
        <v>1</v>
      </c>
      <c r="X188" s="20" t="s">
        <v>153</v>
      </c>
      <c r="Y188" s="1" t="s">
        <v>105</v>
      </c>
    </row>
    <row r="189" spans="1:25" x14ac:dyDescent="0.3">
      <c r="A189" t="s">
        <v>303</v>
      </c>
      <c r="B189" t="s">
        <v>110</v>
      </c>
      <c r="C189" s="13" t="s">
        <v>301</v>
      </c>
      <c r="D189" t="s">
        <v>103</v>
      </c>
      <c r="N189">
        <v>1</v>
      </c>
      <c r="S189">
        <v>0</v>
      </c>
      <c r="W189">
        <f t="shared" si="2"/>
        <v>1</v>
      </c>
      <c r="X189" s="20" t="s">
        <v>153</v>
      </c>
      <c r="Y189" s="1" t="s">
        <v>105</v>
      </c>
    </row>
    <row r="190" spans="1:25" x14ac:dyDescent="0.3">
      <c r="A190" t="s">
        <v>311</v>
      </c>
      <c r="B190" t="s">
        <v>312</v>
      </c>
      <c r="C190" s="13" t="s">
        <v>301</v>
      </c>
      <c r="D190" t="s">
        <v>103</v>
      </c>
      <c r="N190">
        <v>1</v>
      </c>
      <c r="S190">
        <v>0</v>
      </c>
      <c r="W190">
        <f t="shared" si="2"/>
        <v>1</v>
      </c>
      <c r="X190" s="20" t="s">
        <v>153</v>
      </c>
      <c r="Y190" s="1" t="s">
        <v>126</v>
      </c>
    </row>
    <row r="191" spans="1:25" x14ac:dyDescent="0.3">
      <c r="A191" t="s">
        <v>302</v>
      </c>
      <c r="B191" t="s">
        <v>163</v>
      </c>
      <c r="C191" s="13" t="s">
        <v>301</v>
      </c>
      <c r="D191" t="s">
        <v>103</v>
      </c>
      <c r="N191">
        <v>1</v>
      </c>
      <c r="S191">
        <v>0</v>
      </c>
      <c r="W191">
        <f t="shared" si="2"/>
        <v>1</v>
      </c>
      <c r="X191" s="20" t="s">
        <v>153</v>
      </c>
      <c r="Y191" s="1" t="s">
        <v>105</v>
      </c>
    </row>
    <row r="192" spans="1:25" x14ac:dyDescent="0.3">
      <c r="A192" t="s">
        <v>306</v>
      </c>
      <c r="B192" t="s">
        <v>140</v>
      </c>
      <c r="C192" s="13" t="s">
        <v>301</v>
      </c>
      <c r="D192" t="s">
        <v>103</v>
      </c>
      <c r="N192">
        <v>1</v>
      </c>
      <c r="S192">
        <v>0</v>
      </c>
      <c r="W192">
        <f t="shared" ref="W192:W255" si="3">SUM(E192:V192)</f>
        <v>1</v>
      </c>
      <c r="X192" s="20" t="s">
        <v>153</v>
      </c>
      <c r="Y192" s="1" t="s">
        <v>126</v>
      </c>
    </row>
    <row r="193" spans="1:25" x14ac:dyDescent="0.3">
      <c r="A193" t="s">
        <v>314</v>
      </c>
      <c r="B193" t="s">
        <v>312</v>
      </c>
      <c r="C193" s="13" t="s">
        <v>301</v>
      </c>
      <c r="D193" t="s">
        <v>103</v>
      </c>
      <c r="N193">
        <v>1</v>
      </c>
      <c r="S193">
        <v>0</v>
      </c>
      <c r="W193">
        <f t="shared" si="3"/>
        <v>1</v>
      </c>
      <c r="X193" s="20" t="s">
        <v>153</v>
      </c>
      <c r="Y193" s="1" t="s">
        <v>126</v>
      </c>
    </row>
    <row r="194" spans="1:25" x14ac:dyDescent="0.3">
      <c r="A194" t="s">
        <v>305</v>
      </c>
      <c r="B194" t="s">
        <v>119</v>
      </c>
      <c r="C194" s="13" t="s">
        <v>301</v>
      </c>
      <c r="D194" t="s">
        <v>103</v>
      </c>
      <c r="N194">
        <v>1</v>
      </c>
      <c r="S194">
        <v>0</v>
      </c>
      <c r="W194">
        <f t="shared" si="3"/>
        <v>1</v>
      </c>
      <c r="X194" s="20" t="s">
        <v>153</v>
      </c>
      <c r="Y194" s="1" t="s">
        <v>126</v>
      </c>
    </row>
    <row r="195" spans="1:25" x14ac:dyDescent="0.3">
      <c r="A195" t="s">
        <v>300</v>
      </c>
      <c r="B195" t="s">
        <v>101</v>
      </c>
      <c r="C195" s="13" t="s">
        <v>301</v>
      </c>
      <c r="D195" t="s">
        <v>103</v>
      </c>
      <c r="N195">
        <v>1</v>
      </c>
      <c r="S195">
        <v>0</v>
      </c>
      <c r="W195">
        <f t="shared" si="3"/>
        <v>1</v>
      </c>
      <c r="X195" s="20" t="s">
        <v>153</v>
      </c>
      <c r="Y195" s="1" t="s">
        <v>105</v>
      </c>
    </row>
    <row r="196" spans="1:25" x14ac:dyDescent="0.3">
      <c r="A196" t="s">
        <v>315</v>
      </c>
      <c r="B196" t="s">
        <v>312</v>
      </c>
      <c r="C196" s="13" t="s">
        <v>301</v>
      </c>
      <c r="D196" t="s">
        <v>103</v>
      </c>
      <c r="N196">
        <v>1</v>
      </c>
      <c r="S196">
        <v>0</v>
      </c>
      <c r="W196">
        <f t="shared" si="3"/>
        <v>1</v>
      </c>
      <c r="X196" s="20" t="s">
        <v>153</v>
      </c>
      <c r="Y196" s="1" t="s">
        <v>126</v>
      </c>
    </row>
    <row r="197" spans="1:25" x14ac:dyDescent="0.3">
      <c r="A197" t="s">
        <v>309</v>
      </c>
      <c r="B197" t="s">
        <v>101</v>
      </c>
      <c r="C197" s="13" t="s">
        <v>301</v>
      </c>
      <c r="D197" t="s">
        <v>103</v>
      </c>
      <c r="N197">
        <v>1</v>
      </c>
      <c r="S197">
        <v>0</v>
      </c>
      <c r="W197">
        <f t="shared" si="3"/>
        <v>1</v>
      </c>
      <c r="X197" s="20" t="s">
        <v>153</v>
      </c>
      <c r="Y197" s="1" t="s">
        <v>126</v>
      </c>
    </row>
    <row r="198" spans="1:25" x14ac:dyDescent="0.3">
      <c r="A198" t="s">
        <v>313</v>
      </c>
      <c r="B198" t="s">
        <v>312</v>
      </c>
      <c r="C198" s="13" t="s">
        <v>301</v>
      </c>
      <c r="D198" t="s">
        <v>103</v>
      </c>
      <c r="N198">
        <v>1</v>
      </c>
      <c r="S198">
        <v>0</v>
      </c>
      <c r="W198">
        <f t="shared" si="3"/>
        <v>1</v>
      </c>
      <c r="X198" s="20" t="s">
        <v>153</v>
      </c>
      <c r="Y198" s="1" t="s">
        <v>126</v>
      </c>
    </row>
    <row r="199" spans="1:25" x14ac:dyDescent="0.3">
      <c r="A199" t="s">
        <v>307</v>
      </c>
      <c r="B199" t="s">
        <v>132</v>
      </c>
      <c r="C199" s="13" t="s">
        <v>301</v>
      </c>
      <c r="D199" t="s">
        <v>103</v>
      </c>
      <c r="N199">
        <v>1</v>
      </c>
      <c r="S199">
        <v>0</v>
      </c>
      <c r="W199">
        <f t="shared" si="3"/>
        <v>1</v>
      </c>
      <c r="X199" s="20" t="s">
        <v>153</v>
      </c>
      <c r="Y199" s="1" t="s">
        <v>126</v>
      </c>
    </row>
    <row r="200" spans="1:25" x14ac:dyDescent="0.3">
      <c r="A200" t="s">
        <v>319</v>
      </c>
      <c r="B200" t="s">
        <v>234</v>
      </c>
      <c r="C200" s="13" t="s">
        <v>317</v>
      </c>
      <c r="D200" t="s">
        <v>103</v>
      </c>
      <c r="I200">
        <v>1</v>
      </c>
      <c r="S200">
        <v>0</v>
      </c>
      <c r="W200">
        <f t="shared" si="3"/>
        <v>1</v>
      </c>
      <c r="X200" s="20" t="s">
        <v>153</v>
      </c>
      <c r="Y200" s="1" t="s">
        <v>105</v>
      </c>
    </row>
    <row r="201" spans="1:25" x14ac:dyDescent="0.3">
      <c r="A201" t="s">
        <v>319</v>
      </c>
      <c r="B201" t="s">
        <v>234</v>
      </c>
      <c r="C201" s="13" t="s">
        <v>317</v>
      </c>
      <c r="D201" t="s">
        <v>103</v>
      </c>
      <c r="I201">
        <v>1</v>
      </c>
      <c r="S201">
        <v>0</v>
      </c>
      <c r="W201">
        <f t="shared" si="3"/>
        <v>1</v>
      </c>
      <c r="X201" s="20" t="s">
        <v>153</v>
      </c>
      <c r="Y201" s="1" t="s">
        <v>105</v>
      </c>
    </row>
    <row r="202" spans="1:25" x14ac:dyDescent="0.3">
      <c r="A202" t="s">
        <v>316</v>
      </c>
      <c r="B202" t="s">
        <v>110</v>
      </c>
      <c r="C202" s="13" t="s">
        <v>317</v>
      </c>
      <c r="D202" t="s">
        <v>103</v>
      </c>
      <c r="I202">
        <v>1</v>
      </c>
      <c r="S202">
        <v>0</v>
      </c>
      <c r="W202">
        <f t="shared" si="3"/>
        <v>1</v>
      </c>
      <c r="X202" s="20" t="s">
        <v>153</v>
      </c>
      <c r="Y202" s="1" t="s">
        <v>105</v>
      </c>
    </row>
    <row r="203" spans="1:25" x14ac:dyDescent="0.3">
      <c r="A203" t="s">
        <v>316</v>
      </c>
      <c r="B203" t="s">
        <v>101</v>
      </c>
      <c r="C203" s="13" t="s">
        <v>317</v>
      </c>
      <c r="D203" t="s">
        <v>103</v>
      </c>
      <c r="I203">
        <v>1</v>
      </c>
      <c r="S203">
        <v>0</v>
      </c>
      <c r="W203">
        <f t="shared" si="3"/>
        <v>1</v>
      </c>
      <c r="X203" s="20" t="s">
        <v>153</v>
      </c>
      <c r="Y203" s="1" t="s">
        <v>105</v>
      </c>
    </row>
    <row r="204" spans="1:25" x14ac:dyDescent="0.3">
      <c r="A204" t="s">
        <v>318</v>
      </c>
      <c r="B204" t="s">
        <v>101</v>
      </c>
      <c r="C204" s="13" t="s">
        <v>317</v>
      </c>
      <c r="D204" t="s">
        <v>103</v>
      </c>
      <c r="I204">
        <v>0</v>
      </c>
      <c r="S204">
        <v>0</v>
      </c>
      <c r="W204">
        <f t="shared" si="3"/>
        <v>0</v>
      </c>
      <c r="X204" s="27" t="s">
        <v>125</v>
      </c>
      <c r="Y204" s="1" t="s">
        <v>105</v>
      </c>
    </row>
    <row r="205" spans="1:25" x14ac:dyDescent="0.3">
      <c r="A205" t="s">
        <v>320</v>
      </c>
      <c r="B205" t="s">
        <v>162</v>
      </c>
      <c r="C205" s="13" t="s">
        <v>321</v>
      </c>
      <c r="D205" t="s">
        <v>103</v>
      </c>
      <c r="J205">
        <v>0</v>
      </c>
      <c r="S205">
        <v>1</v>
      </c>
      <c r="W205">
        <f t="shared" si="3"/>
        <v>1</v>
      </c>
      <c r="X205" s="20" t="s">
        <v>121</v>
      </c>
      <c r="Y205" s="1" t="s">
        <v>126</v>
      </c>
    </row>
    <row r="206" spans="1:25" x14ac:dyDescent="0.3">
      <c r="A206" t="s">
        <v>320</v>
      </c>
      <c r="B206" t="s">
        <v>162</v>
      </c>
      <c r="C206" s="13" t="s">
        <v>321</v>
      </c>
      <c r="D206" t="s">
        <v>103</v>
      </c>
      <c r="J206">
        <v>1</v>
      </c>
      <c r="S206">
        <v>0</v>
      </c>
      <c r="W206">
        <f t="shared" si="3"/>
        <v>1</v>
      </c>
      <c r="X206" s="20" t="s">
        <v>121</v>
      </c>
      <c r="Y206" s="1" t="s">
        <v>126</v>
      </c>
    </row>
    <row r="207" spans="1:25" x14ac:dyDescent="0.3">
      <c r="A207" t="s">
        <v>320</v>
      </c>
      <c r="B207" t="s">
        <v>116</v>
      </c>
      <c r="C207" s="13" t="s">
        <v>321</v>
      </c>
      <c r="D207" t="s">
        <v>103</v>
      </c>
      <c r="J207">
        <v>0</v>
      </c>
      <c r="S207">
        <v>1</v>
      </c>
      <c r="W207">
        <f t="shared" si="3"/>
        <v>1</v>
      </c>
      <c r="X207" s="20" t="s">
        <v>121</v>
      </c>
      <c r="Y207" s="1" t="s">
        <v>126</v>
      </c>
    </row>
    <row r="208" spans="1:25" x14ac:dyDescent="0.3">
      <c r="A208" t="s">
        <v>320</v>
      </c>
      <c r="B208" t="s">
        <v>116</v>
      </c>
      <c r="C208" s="13" t="s">
        <v>321</v>
      </c>
      <c r="D208" t="s">
        <v>103</v>
      </c>
      <c r="J208">
        <v>1</v>
      </c>
      <c r="S208">
        <v>0</v>
      </c>
      <c r="W208">
        <f t="shared" si="3"/>
        <v>1</v>
      </c>
      <c r="X208" s="20" t="s">
        <v>121</v>
      </c>
      <c r="Y208" s="1" t="s">
        <v>126</v>
      </c>
    </row>
    <row r="209" spans="1:25" x14ac:dyDescent="0.3">
      <c r="A209" t="s">
        <v>320</v>
      </c>
      <c r="B209" t="s">
        <v>101</v>
      </c>
      <c r="C209" s="13" t="s">
        <v>321</v>
      </c>
      <c r="D209" t="s">
        <v>103</v>
      </c>
      <c r="J209">
        <v>0</v>
      </c>
      <c r="S209">
        <v>1</v>
      </c>
      <c r="W209">
        <f t="shared" si="3"/>
        <v>1</v>
      </c>
      <c r="X209" s="20" t="s">
        <v>121</v>
      </c>
      <c r="Y209" s="1" t="s">
        <v>126</v>
      </c>
    </row>
    <row r="210" spans="1:25" x14ac:dyDescent="0.3">
      <c r="A210" t="s">
        <v>320</v>
      </c>
      <c r="B210" t="s">
        <v>101</v>
      </c>
      <c r="C210" s="13" t="s">
        <v>321</v>
      </c>
      <c r="D210" t="s">
        <v>103</v>
      </c>
      <c r="J210">
        <v>1</v>
      </c>
      <c r="S210">
        <v>0</v>
      </c>
      <c r="W210">
        <f t="shared" si="3"/>
        <v>1</v>
      </c>
      <c r="X210" s="20" t="s">
        <v>121</v>
      </c>
      <c r="Y210" s="1" t="s">
        <v>126</v>
      </c>
    </row>
    <row r="211" spans="1:25" x14ac:dyDescent="0.3">
      <c r="A211" t="s">
        <v>322</v>
      </c>
      <c r="B211" t="s">
        <v>123</v>
      </c>
      <c r="C211" s="13" t="s">
        <v>321</v>
      </c>
      <c r="D211" t="s">
        <v>103</v>
      </c>
      <c r="J211">
        <v>0</v>
      </c>
      <c r="S211">
        <v>0</v>
      </c>
      <c r="W211">
        <f t="shared" si="3"/>
        <v>0</v>
      </c>
      <c r="X211" s="27" t="s">
        <v>323</v>
      </c>
      <c r="Y211" s="1" t="s">
        <v>126</v>
      </c>
    </row>
    <row r="212" spans="1:25" x14ac:dyDescent="0.3">
      <c r="A212" t="s">
        <v>322</v>
      </c>
      <c r="B212" t="s">
        <v>325</v>
      </c>
      <c r="C212" s="13" t="s">
        <v>321</v>
      </c>
      <c r="D212" t="s">
        <v>103</v>
      </c>
      <c r="J212">
        <v>1</v>
      </c>
      <c r="S212">
        <v>0</v>
      </c>
      <c r="W212">
        <f t="shared" si="3"/>
        <v>1</v>
      </c>
      <c r="X212" s="20" t="s">
        <v>153</v>
      </c>
      <c r="Y212" s="1" t="s">
        <v>105</v>
      </c>
    </row>
    <row r="213" spans="1:25" x14ac:dyDescent="0.3">
      <c r="A213" t="s">
        <v>322</v>
      </c>
      <c r="B213" t="s">
        <v>165</v>
      </c>
      <c r="C213" s="13" t="s">
        <v>321</v>
      </c>
      <c r="D213" t="s">
        <v>103</v>
      </c>
      <c r="J213">
        <v>1</v>
      </c>
      <c r="S213">
        <v>0</v>
      </c>
      <c r="W213">
        <f t="shared" si="3"/>
        <v>1</v>
      </c>
      <c r="X213" s="20" t="s">
        <v>153</v>
      </c>
      <c r="Y213" s="1" t="s">
        <v>105</v>
      </c>
    </row>
    <row r="214" spans="1:25" x14ac:dyDescent="0.3">
      <c r="A214" t="s">
        <v>151</v>
      </c>
      <c r="B214" t="s">
        <v>123</v>
      </c>
      <c r="C214" s="13" t="s">
        <v>321</v>
      </c>
      <c r="D214" t="s">
        <v>103</v>
      </c>
      <c r="J214">
        <v>0</v>
      </c>
      <c r="S214">
        <v>1</v>
      </c>
      <c r="W214">
        <f t="shared" si="3"/>
        <v>1</v>
      </c>
      <c r="X214" s="20" t="s">
        <v>104</v>
      </c>
      <c r="Y214" s="1" t="s">
        <v>289</v>
      </c>
    </row>
    <row r="215" spans="1:25" x14ac:dyDescent="0.3">
      <c r="A215" t="s">
        <v>151</v>
      </c>
      <c r="B215" t="s">
        <v>123</v>
      </c>
      <c r="C215" s="13" t="s">
        <v>321</v>
      </c>
      <c r="D215" t="s">
        <v>103</v>
      </c>
      <c r="J215">
        <v>1</v>
      </c>
      <c r="S215">
        <v>0</v>
      </c>
      <c r="W215">
        <f t="shared" si="3"/>
        <v>1</v>
      </c>
      <c r="X215" s="20" t="s">
        <v>153</v>
      </c>
      <c r="Y215" s="1" t="s">
        <v>289</v>
      </c>
    </row>
    <row r="216" spans="1:25" x14ac:dyDescent="0.3">
      <c r="A216" t="s">
        <v>324</v>
      </c>
      <c r="B216" t="s">
        <v>101</v>
      </c>
      <c r="C216" s="13" t="s">
        <v>321</v>
      </c>
      <c r="D216" t="s">
        <v>103</v>
      </c>
      <c r="J216">
        <v>1</v>
      </c>
      <c r="S216">
        <v>0</v>
      </c>
      <c r="W216">
        <f t="shared" si="3"/>
        <v>1</v>
      </c>
      <c r="X216" s="20" t="s">
        <v>104</v>
      </c>
      <c r="Y216" s="1" t="s">
        <v>126</v>
      </c>
    </row>
    <row r="217" spans="1:25" x14ac:dyDescent="0.3">
      <c r="A217" t="s">
        <v>248</v>
      </c>
      <c r="B217" t="s">
        <v>110</v>
      </c>
      <c r="C217" s="13" t="s">
        <v>321</v>
      </c>
      <c r="D217" t="s">
        <v>103</v>
      </c>
      <c r="J217">
        <v>1</v>
      </c>
      <c r="S217">
        <v>0</v>
      </c>
      <c r="W217">
        <f t="shared" si="3"/>
        <v>1</v>
      </c>
      <c r="X217" s="20" t="s">
        <v>104</v>
      </c>
      <c r="Y217" s="1" t="s">
        <v>105</v>
      </c>
    </row>
    <row r="218" spans="1:25" x14ac:dyDescent="0.3">
      <c r="A218" t="s">
        <v>248</v>
      </c>
      <c r="B218" t="s">
        <v>101</v>
      </c>
      <c r="C218" s="13" t="s">
        <v>321</v>
      </c>
      <c r="D218" t="s">
        <v>103</v>
      </c>
      <c r="J218">
        <v>1</v>
      </c>
      <c r="S218">
        <v>0</v>
      </c>
      <c r="W218">
        <f t="shared" si="3"/>
        <v>1</v>
      </c>
      <c r="X218" s="20" t="s">
        <v>104</v>
      </c>
      <c r="Y218" s="1" t="s">
        <v>105</v>
      </c>
    </row>
    <row r="219" spans="1:25" x14ac:dyDescent="0.3">
      <c r="A219" t="s">
        <v>248</v>
      </c>
      <c r="B219" t="s">
        <v>181</v>
      </c>
      <c r="C219" s="13" t="s">
        <v>321</v>
      </c>
      <c r="D219" t="s">
        <v>103</v>
      </c>
      <c r="J219">
        <v>1</v>
      </c>
      <c r="S219">
        <v>0</v>
      </c>
      <c r="W219">
        <f t="shared" si="3"/>
        <v>1</v>
      </c>
      <c r="X219" s="20" t="s">
        <v>104</v>
      </c>
      <c r="Y219" s="1" t="s">
        <v>105</v>
      </c>
    </row>
    <row r="220" spans="1:25" x14ac:dyDescent="0.3">
      <c r="A220" t="s">
        <v>330</v>
      </c>
      <c r="B220" t="s">
        <v>331</v>
      </c>
      <c r="C220" s="13" t="s">
        <v>328</v>
      </c>
      <c r="D220" t="s">
        <v>184</v>
      </c>
      <c r="F220">
        <v>0</v>
      </c>
      <c r="S220">
        <v>0</v>
      </c>
      <c r="W220">
        <f t="shared" si="3"/>
        <v>0</v>
      </c>
      <c r="X220" s="27" t="s">
        <v>125</v>
      </c>
      <c r="Y220" s="1" t="s">
        <v>105</v>
      </c>
    </row>
    <row r="221" spans="1:25" x14ac:dyDescent="0.3">
      <c r="A221" t="s">
        <v>326</v>
      </c>
      <c r="B221" t="s">
        <v>327</v>
      </c>
      <c r="C221" s="13" t="s">
        <v>328</v>
      </c>
      <c r="D221" t="s">
        <v>184</v>
      </c>
      <c r="F221">
        <v>1</v>
      </c>
      <c r="S221">
        <v>0</v>
      </c>
      <c r="W221">
        <f t="shared" si="3"/>
        <v>1</v>
      </c>
      <c r="X221" s="20" t="s">
        <v>153</v>
      </c>
      <c r="Y221" s="1" t="s">
        <v>105</v>
      </c>
    </row>
    <row r="222" spans="1:25" x14ac:dyDescent="0.3">
      <c r="A222" t="s">
        <v>329</v>
      </c>
      <c r="B222" t="s">
        <v>162</v>
      </c>
      <c r="C222" s="13" t="s">
        <v>328</v>
      </c>
      <c r="D222" t="s">
        <v>184</v>
      </c>
      <c r="F222">
        <v>1</v>
      </c>
      <c r="S222">
        <v>0</v>
      </c>
      <c r="W222">
        <f t="shared" si="3"/>
        <v>1</v>
      </c>
      <c r="X222" s="20" t="s">
        <v>153</v>
      </c>
      <c r="Y222" s="1" t="s">
        <v>105</v>
      </c>
    </row>
    <row r="223" spans="1:25" x14ac:dyDescent="0.3">
      <c r="A223" t="s">
        <v>329</v>
      </c>
      <c r="B223" t="s">
        <v>116</v>
      </c>
      <c r="C223" s="13" t="s">
        <v>328</v>
      </c>
      <c r="D223" t="s">
        <v>184</v>
      </c>
      <c r="F223">
        <v>1</v>
      </c>
      <c r="S223">
        <v>0</v>
      </c>
      <c r="W223">
        <f t="shared" si="3"/>
        <v>1</v>
      </c>
      <c r="X223" s="20" t="s">
        <v>153</v>
      </c>
      <c r="Y223" s="1" t="s">
        <v>105</v>
      </c>
    </row>
    <row r="224" spans="1:25" x14ac:dyDescent="0.3">
      <c r="A224" t="s">
        <v>334</v>
      </c>
      <c r="B224" t="s">
        <v>132</v>
      </c>
      <c r="C224" s="13" t="s">
        <v>333</v>
      </c>
      <c r="D224" t="s">
        <v>103</v>
      </c>
      <c r="S224">
        <v>0</v>
      </c>
      <c r="T224">
        <v>1</v>
      </c>
      <c r="W224">
        <f t="shared" si="3"/>
        <v>1</v>
      </c>
      <c r="X224" s="20" t="s">
        <v>153</v>
      </c>
      <c r="Y224" s="1" t="s">
        <v>105</v>
      </c>
    </row>
    <row r="225" spans="1:25" x14ac:dyDescent="0.3">
      <c r="A225" t="s">
        <v>334</v>
      </c>
      <c r="B225" t="s">
        <v>101</v>
      </c>
      <c r="C225" s="13" t="s">
        <v>333</v>
      </c>
      <c r="D225" t="s">
        <v>103</v>
      </c>
      <c r="S225">
        <v>0</v>
      </c>
      <c r="T225">
        <v>1</v>
      </c>
      <c r="W225">
        <f t="shared" si="3"/>
        <v>1</v>
      </c>
      <c r="X225" s="20" t="s">
        <v>153</v>
      </c>
      <c r="Y225" s="1" t="s">
        <v>105</v>
      </c>
    </row>
    <row r="226" spans="1:25" x14ac:dyDescent="0.3">
      <c r="A226" t="s">
        <v>334</v>
      </c>
      <c r="B226" t="s">
        <v>101</v>
      </c>
      <c r="C226" s="13" t="s">
        <v>333</v>
      </c>
      <c r="D226" t="s">
        <v>103</v>
      </c>
      <c r="S226">
        <v>0</v>
      </c>
      <c r="T226">
        <v>1</v>
      </c>
      <c r="W226">
        <f t="shared" si="3"/>
        <v>1</v>
      </c>
      <c r="X226" s="20" t="s">
        <v>153</v>
      </c>
      <c r="Y226" s="1" t="s">
        <v>105</v>
      </c>
    </row>
    <row r="227" spans="1:25" x14ac:dyDescent="0.3">
      <c r="A227" t="s">
        <v>332</v>
      </c>
      <c r="B227" t="s">
        <v>132</v>
      </c>
      <c r="C227" s="13" t="s">
        <v>333</v>
      </c>
      <c r="D227" t="s">
        <v>103</v>
      </c>
      <c r="S227">
        <v>0</v>
      </c>
      <c r="T227">
        <v>1</v>
      </c>
      <c r="W227">
        <f t="shared" si="3"/>
        <v>1</v>
      </c>
      <c r="X227" s="20" t="s">
        <v>153</v>
      </c>
      <c r="Y227" s="1" t="s">
        <v>105</v>
      </c>
    </row>
    <row r="228" spans="1:25" x14ac:dyDescent="0.3">
      <c r="A228" t="s">
        <v>332</v>
      </c>
      <c r="B228" t="s">
        <v>132</v>
      </c>
      <c r="C228" s="13" t="s">
        <v>333</v>
      </c>
      <c r="D228" t="s">
        <v>103</v>
      </c>
      <c r="S228">
        <v>0</v>
      </c>
      <c r="T228">
        <v>0</v>
      </c>
      <c r="W228">
        <f t="shared" si="3"/>
        <v>0</v>
      </c>
      <c r="X228" s="27" t="s">
        <v>125</v>
      </c>
      <c r="Y228" s="1" t="s">
        <v>105</v>
      </c>
    </row>
    <row r="229" spans="1:25" x14ac:dyDescent="0.3">
      <c r="A229" t="s">
        <v>332</v>
      </c>
      <c r="B229" t="s">
        <v>101</v>
      </c>
      <c r="C229" s="13" t="s">
        <v>333</v>
      </c>
      <c r="D229" t="s">
        <v>103</v>
      </c>
      <c r="S229">
        <v>0</v>
      </c>
      <c r="T229">
        <v>1</v>
      </c>
      <c r="W229">
        <f t="shared" si="3"/>
        <v>1</v>
      </c>
      <c r="X229" s="20" t="s">
        <v>153</v>
      </c>
      <c r="Y229" s="1" t="s">
        <v>105</v>
      </c>
    </row>
    <row r="230" spans="1:25" x14ac:dyDescent="0.3">
      <c r="A230" t="s">
        <v>493</v>
      </c>
      <c r="B230" t="s">
        <v>132</v>
      </c>
      <c r="C230" s="13" t="s">
        <v>333</v>
      </c>
      <c r="D230" t="s">
        <v>103</v>
      </c>
      <c r="S230">
        <v>0</v>
      </c>
      <c r="T230">
        <v>1</v>
      </c>
      <c r="W230">
        <f t="shared" si="3"/>
        <v>1</v>
      </c>
      <c r="X230" s="20" t="s">
        <v>153</v>
      </c>
      <c r="Y230" s="1" t="s">
        <v>105</v>
      </c>
    </row>
    <row r="231" spans="1:25" x14ac:dyDescent="0.3">
      <c r="A231" t="s">
        <v>336</v>
      </c>
      <c r="B231" t="s">
        <v>132</v>
      </c>
      <c r="C231" s="13" t="s">
        <v>333</v>
      </c>
      <c r="D231" t="s">
        <v>103</v>
      </c>
      <c r="S231">
        <v>0</v>
      </c>
      <c r="T231">
        <v>1</v>
      </c>
      <c r="W231">
        <f t="shared" si="3"/>
        <v>1</v>
      </c>
      <c r="X231" s="20" t="s">
        <v>153</v>
      </c>
      <c r="Y231" s="1" t="s">
        <v>105</v>
      </c>
    </row>
    <row r="232" spans="1:25" x14ac:dyDescent="0.3">
      <c r="A232" t="s">
        <v>335</v>
      </c>
      <c r="B232" t="s">
        <v>132</v>
      </c>
      <c r="C232" s="13" t="s">
        <v>333</v>
      </c>
      <c r="D232" t="s">
        <v>103</v>
      </c>
      <c r="S232">
        <v>0</v>
      </c>
      <c r="T232">
        <v>1</v>
      </c>
      <c r="W232">
        <f t="shared" si="3"/>
        <v>1</v>
      </c>
      <c r="X232" s="20" t="s">
        <v>153</v>
      </c>
      <c r="Y232" s="1" t="s">
        <v>105</v>
      </c>
    </row>
    <row r="233" spans="1:25" x14ac:dyDescent="0.3">
      <c r="A233" t="s">
        <v>339</v>
      </c>
      <c r="B233" t="s">
        <v>123</v>
      </c>
      <c r="C233" s="13" t="s">
        <v>338</v>
      </c>
      <c r="D233" t="s">
        <v>103</v>
      </c>
      <c r="O233">
        <v>1</v>
      </c>
      <c r="S233">
        <v>0</v>
      </c>
      <c r="W233">
        <f t="shared" si="3"/>
        <v>1</v>
      </c>
      <c r="X233" s="20" t="s">
        <v>153</v>
      </c>
      <c r="Y233" s="1" t="s">
        <v>105</v>
      </c>
    </row>
    <row r="234" spans="1:25" x14ac:dyDescent="0.3">
      <c r="A234" t="s">
        <v>337</v>
      </c>
      <c r="B234" t="s">
        <v>101</v>
      </c>
      <c r="C234" s="13" t="s">
        <v>338</v>
      </c>
      <c r="D234" t="s">
        <v>103</v>
      </c>
      <c r="O234">
        <v>1</v>
      </c>
      <c r="S234">
        <v>0</v>
      </c>
      <c r="W234">
        <f t="shared" si="3"/>
        <v>1</v>
      </c>
      <c r="X234" s="20" t="s">
        <v>153</v>
      </c>
      <c r="Y234" s="1" t="s">
        <v>105</v>
      </c>
    </row>
    <row r="235" spans="1:25" x14ac:dyDescent="0.3">
      <c r="A235" t="s">
        <v>341</v>
      </c>
      <c r="B235" t="s">
        <v>101</v>
      </c>
      <c r="C235" s="13" t="s">
        <v>338</v>
      </c>
      <c r="D235" t="s">
        <v>103</v>
      </c>
      <c r="O235">
        <v>1</v>
      </c>
      <c r="S235">
        <v>0</v>
      </c>
      <c r="W235">
        <f t="shared" si="3"/>
        <v>1</v>
      </c>
      <c r="X235" s="20" t="s">
        <v>153</v>
      </c>
      <c r="Y235" s="1" t="s">
        <v>126</v>
      </c>
    </row>
    <row r="236" spans="1:25" x14ac:dyDescent="0.3">
      <c r="A236" t="s">
        <v>342</v>
      </c>
      <c r="B236" t="s">
        <v>101</v>
      </c>
      <c r="C236" s="13" t="s">
        <v>338</v>
      </c>
      <c r="D236" t="s">
        <v>103</v>
      </c>
      <c r="O236">
        <v>1</v>
      </c>
      <c r="S236">
        <v>0</v>
      </c>
      <c r="W236">
        <f t="shared" si="3"/>
        <v>1</v>
      </c>
      <c r="X236" s="20" t="s">
        <v>153</v>
      </c>
      <c r="Y236" s="1" t="s">
        <v>126</v>
      </c>
    </row>
    <row r="237" spans="1:25" x14ac:dyDescent="0.3">
      <c r="A237" t="s">
        <v>340</v>
      </c>
      <c r="B237" t="s">
        <v>101</v>
      </c>
      <c r="C237" s="13" t="s">
        <v>338</v>
      </c>
      <c r="D237" t="s">
        <v>103</v>
      </c>
      <c r="O237">
        <v>1</v>
      </c>
      <c r="S237">
        <v>0</v>
      </c>
      <c r="W237">
        <f t="shared" si="3"/>
        <v>1</v>
      </c>
      <c r="X237" s="20" t="s">
        <v>153</v>
      </c>
      <c r="Y237" s="1" t="s">
        <v>126</v>
      </c>
    </row>
    <row r="238" spans="1:25" x14ac:dyDescent="0.3">
      <c r="A238" t="s">
        <v>343</v>
      </c>
      <c r="B238" t="s">
        <v>101</v>
      </c>
      <c r="C238" s="13" t="s">
        <v>338</v>
      </c>
      <c r="D238" t="s">
        <v>103</v>
      </c>
      <c r="O238">
        <v>1</v>
      </c>
      <c r="S238">
        <v>0</v>
      </c>
      <c r="W238">
        <f t="shared" si="3"/>
        <v>1</v>
      </c>
      <c r="X238" s="20" t="s">
        <v>153</v>
      </c>
      <c r="Y238" s="1" t="s">
        <v>126</v>
      </c>
    </row>
    <row r="239" spans="1:25" x14ac:dyDescent="0.3">
      <c r="A239" t="s">
        <v>344</v>
      </c>
      <c r="B239" t="s">
        <v>101</v>
      </c>
      <c r="C239" s="13" t="s">
        <v>345</v>
      </c>
      <c r="D239" t="s">
        <v>103</v>
      </c>
      <c r="R239">
        <v>1</v>
      </c>
      <c r="S239">
        <v>0</v>
      </c>
      <c r="W239">
        <f t="shared" si="3"/>
        <v>1</v>
      </c>
      <c r="X239" s="20" t="s">
        <v>153</v>
      </c>
      <c r="Y239" s="1" t="s">
        <v>105</v>
      </c>
    </row>
    <row r="240" spans="1:25" x14ac:dyDescent="0.3">
      <c r="A240" t="s">
        <v>346</v>
      </c>
      <c r="B240" t="s">
        <v>123</v>
      </c>
      <c r="C240" s="13" t="s">
        <v>345</v>
      </c>
      <c r="D240" t="s">
        <v>103</v>
      </c>
      <c r="R240">
        <v>1</v>
      </c>
      <c r="S240">
        <v>0</v>
      </c>
      <c r="W240">
        <f t="shared" si="3"/>
        <v>1</v>
      </c>
      <c r="X240" s="20" t="s">
        <v>153</v>
      </c>
      <c r="Y240" s="1" t="s">
        <v>105</v>
      </c>
    </row>
    <row r="241" spans="1:25" x14ac:dyDescent="0.3">
      <c r="A241" t="s">
        <v>346</v>
      </c>
      <c r="B241" t="s">
        <v>162</v>
      </c>
      <c r="C241" s="13" t="s">
        <v>345</v>
      </c>
      <c r="D241" t="s">
        <v>103</v>
      </c>
      <c r="R241">
        <v>0</v>
      </c>
      <c r="S241">
        <v>0</v>
      </c>
      <c r="W241">
        <f t="shared" si="3"/>
        <v>0</v>
      </c>
      <c r="X241" s="27" t="s">
        <v>125</v>
      </c>
      <c r="Y241" s="1" t="s">
        <v>105</v>
      </c>
    </row>
    <row r="242" spans="1:25" x14ac:dyDescent="0.3">
      <c r="A242" t="s">
        <v>347</v>
      </c>
      <c r="B242" t="s">
        <v>348</v>
      </c>
      <c r="C242" s="13" t="s">
        <v>345</v>
      </c>
      <c r="D242" t="s">
        <v>103</v>
      </c>
      <c r="R242">
        <v>0</v>
      </c>
      <c r="S242">
        <v>0</v>
      </c>
      <c r="W242">
        <f t="shared" si="3"/>
        <v>0</v>
      </c>
      <c r="X242" s="27" t="s">
        <v>125</v>
      </c>
      <c r="Y242" s="1" t="s">
        <v>126</v>
      </c>
    </row>
    <row r="243" spans="1:25" x14ac:dyDescent="0.3">
      <c r="A243" t="s">
        <v>349</v>
      </c>
      <c r="B243" t="s">
        <v>350</v>
      </c>
      <c r="C243" s="13" t="s">
        <v>345</v>
      </c>
      <c r="D243" t="s">
        <v>103</v>
      </c>
      <c r="R243">
        <v>1</v>
      </c>
      <c r="S243">
        <v>0</v>
      </c>
      <c r="W243">
        <f t="shared" si="3"/>
        <v>1</v>
      </c>
      <c r="X243" s="20" t="s">
        <v>153</v>
      </c>
      <c r="Y243" s="1" t="s">
        <v>105</v>
      </c>
    </row>
    <row r="244" spans="1:25" x14ac:dyDescent="0.3">
      <c r="A244" t="s">
        <v>351</v>
      </c>
      <c r="B244" t="s">
        <v>327</v>
      </c>
      <c r="C244" s="13" t="s">
        <v>345</v>
      </c>
      <c r="D244" t="s">
        <v>103</v>
      </c>
      <c r="R244">
        <v>1</v>
      </c>
      <c r="S244">
        <v>0</v>
      </c>
      <c r="W244">
        <f t="shared" si="3"/>
        <v>1</v>
      </c>
      <c r="X244" s="20" t="s">
        <v>153</v>
      </c>
      <c r="Y244" s="1" t="s">
        <v>126</v>
      </c>
    </row>
    <row r="245" spans="1:25" x14ac:dyDescent="0.3">
      <c r="A245" t="s">
        <v>352</v>
      </c>
      <c r="B245" t="s">
        <v>327</v>
      </c>
      <c r="C245" s="13" t="s">
        <v>345</v>
      </c>
      <c r="D245" t="s">
        <v>103</v>
      </c>
      <c r="R245">
        <v>1</v>
      </c>
      <c r="S245">
        <v>0</v>
      </c>
      <c r="W245">
        <f t="shared" si="3"/>
        <v>1</v>
      </c>
      <c r="X245" s="20" t="s">
        <v>153</v>
      </c>
      <c r="Y245" s="1" t="s">
        <v>126</v>
      </c>
    </row>
    <row r="246" spans="1:25" x14ac:dyDescent="0.3">
      <c r="A246" t="s">
        <v>353</v>
      </c>
      <c r="B246" t="s">
        <v>327</v>
      </c>
      <c r="C246" s="13" t="s">
        <v>345</v>
      </c>
      <c r="D246" t="s">
        <v>103</v>
      </c>
      <c r="R246">
        <v>0</v>
      </c>
      <c r="S246">
        <v>0</v>
      </c>
      <c r="W246">
        <f t="shared" si="3"/>
        <v>0</v>
      </c>
      <c r="X246" s="27" t="s">
        <v>323</v>
      </c>
      <c r="Y246" s="1" t="s">
        <v>105</v>
      </c>
    </row>
    <row r="247" spans="1:25" x14ac:dyDescent="0.3">
      <c r="A247" t="s">
        <v>355</v>
      </c>
      <c r="B247" t="s">
        <v>101</v>
      </c>
      <c r="C247" s="13" t="s">
        <v>345</v>
      </c>
      <c r="D247" t="s">
        <v>103</v>
      </c>
      <c r="R247">
        <v>1</v>
      </c>
      <c r="S247">
        <v>0</v>
      </c>
      <c r="W247">
        <f t="shared" si="3"/>
        <v>1</v>
      </c>
      <c r="X247" s="20" t="s">
        <v>153</v>
      </c>
      <c r="Y247" s="1" t="s">
        <v>126</v>
      </c>
    </row>
    <row r="248" spans="1:25" x14ac:dyDescent="0.3">
      <c r="A248" t="s">
        <v>354</v>
      </c>
      <c r="B248" t="s">
        <v>101</v>
      </c>
      <c r="C248" s="13" t="s">
        <v>345</v>
      </c>
      <c r="D248" t="s">
        <v>103</v>
      </c>
      <c r="R248">
        <v>1</v>
      </c>
      <c r="S248">
        <v>0</v>
      </c>
      <c r="W248">
        <f t="shared" si="3"/>
        <v>1</v>
      </c>
      <c r="X248" s="20" t="s">
        <v>153</v>
      </c>
      <c r="Y248" s="1" t="s">
        <v>126</v>
      </c>
    </row>
    <row r="249" spans="1:25" x14ac:dyDescent="0.3">
      <c r="A249" t="s">
        <v>358</v>
      </c>
      <c r="B249" t="s">
        <v>359</v>
      </c>
      <c r="C249" s="13" t="s">
        <v>357</v>
      </c>
      <c r="D249" t="s">
        <v>184</v>
      </c>
      <c r="M249">
        <v>1</v>
      </c>
      <c r="S249">
        <v>0</v>
      </c>
      <c r="W249">
        <f t="shared" si="3"/>
        <v>1</v>
      </c>
      <c r="X249" s="20" t="s">
        <v>153</v>
      </c>
      <c r="Y249" s="1" t="s">
        <v>105</v>
      </c>
    </row>
    <row r="250" spans="1:25" x14ac:dyDescent="0.3">
      <c r="A250" t="s">
        <v>356</v>
      </c>
      <c r="B250" t="s">
        <v>123</v>
      </c>
      <c r="C250" s="13" t="s">
        <v>357</v>
      </c>
      <c r="D250" t="s">
        <v>184</v>
      </c>
      <c r="M250">
        <v>1</v>
      </c>
      <c r="S250">
        <v>0</v>
      </c>
      <c r="W250">
        <f t="shared" si="3"/>
        <v>1</v>
      </c>
      <c r="X250" s="20" t="s">
        <v>153</v>
      </c>
      <c r="Y250" s="1" t="s">
        <v>105</v>
      </c>
    </row>
    <row r="251" spans="1:25" x14ac:dyDescent="0.3">
      <c r="A251" t="s">
        <v>360</v>
      </c>
      <c r="B251" t="s">
        <v>361</v>
      </c>
      <c r="C251" s="13" t="s">
        <v>362</v>
      </c>
      <c r="D251" t="s">
        <v>103</v>
      </c>
      <c r="G251">
        <v>1</v>
      </c>
      <c r="S251">
        <v>0</v>
      </c>
      <c r="W251">
        <f t="shared" si="3"/>
        <v>1</v>
      </c>
      <c r="X251" s="20" t="s">
        <v>153</v>
      </c>
      <c r="Y251" s="1" t="s">
        <v>105</v>
      </c>
    </row>
    <row r="252" spans="1:25" x14ac:dyDescent="0.3">
      <c r="A252" t="s">
        <v>363</v>
      </c>
      <c r="B252" t="s">
        <v>350</v>
      </c>
      <c r="C252" s="13" t="s">
        <v>362</v>
      </c>
      <c r="D252" t="s">
        <v>103</v>
      </c>
      <c r="G252">
        <v>0</v>
      </c>
      <c r="S252">
        <v>0</v>
      </c>
      <c r="W252">
        <f t="shared" si="3"/>
        <v>0</v>
      </c>
      <c r="X252" s="27" t="s">
        <v>323</v>
      </c>
      <c r="Y252" s="1" t="s">
        <v>126</v>
      </c>
    </row>
    <row r="253" spans="1:25" x14ac:dyDescent="0.3">
      <c r="A253" t="s">
        <v>364</v>
      </c>
      <c r="B253" t="s">
        <v>101</v>
      </c>
      <c r="C253" s="13" t="s">
        <v>365</v>
      </c>
      <c r="D253" t="s">
        <v>103</v>
      </c>
      <c r="S253">
        <v>0</v>
      </c>
      <c r="V253">
        <v>1</v>
      </c>
      <c r="W253">
        <f t="shared" si="3"/>
        <v>1</v>
      </c>
      <c r="X253" s="20" t="s">
        <v>366</v>
      </c>
      <c r="Y253" s="1" t="s">
        <v>289</v>
      </c>
    </row>
    <row r="254" spans="1:25" x14ac:dyDescent="0.3">
      <c r="A254" t="s">
        <v>367</v>
      </c>
      <c r="B254" t="s">
        <v>101</v>
      </c>
      <c r="C254" s="13" t="s">
        <v>368</v>
      </c>
      <c r="D254" t="s">
        <v>103</v>
      </c>
      <c r="T254">
        <v>0</v>
      </c>
      <c r="W254">
        <f t="shared" si="3"/>
        <v>0</v>
      </c>
      <c r="X254" s="20" t="s">
        <v>212</v>
      </c>
      <c r="Y254" s="1" t="s">
        <v>105</v>
      </c>
    </row>
    <row r="255" spans="1:25" x14ac:dyDescent="0.3">
      <c r="A255" t="s">
        <v>369</v>
      </c>
      <c r="B255" t="s">
        <v>132</v>
      </c>
      <c r="C255" s="13" t="s">
        <v>370</v>
      </c>
      <c r="D255" t="s">
        <v>124</v>
      </c>
      <c r="W255">
        <f t="shared" si="3"/>
        <v>0</v>
      </c>
      <c r="X255" s="27" t="s">
        <v>125</v>
      </c>
      <c r="Y255" s="1" t="s">
        <v>105</v>
      </c>
    </row>
    <row r="256" spans="1:25" x14ac:dyDescent="0.3">
      <c r="A256" t="s">
        <v>69</v>
      </c>
      <c r="B256" t="s">
        <v>373</v>
      </c>
      <c r="C256" s="13" t="s">
        <v>372</v>
      </c>
      <c r="D256" t="s">
        <v>103</v>
      </c>
      <c r="Q256">
        <v>1</v>
      </c>
      <c r="W256">
        <f t="shared" ref="W256:W269" si="4">SUM(E256:V256)</f>
        <v>1</v>
      </c>
      <c r="X256" s="20" t="s">
        <v>212</v>
      </c>
      <c r="Y256" s="1" t="s">
        <v>105</v>
      </c>
    </row>
    <row r="257" spans="1:25" x14ac:dyDescent="0.3">
      <c r="A257" t="s">
        <v>69</v>
      </c>
      <c r="B257" t="s">
        <v>172</v>
      </c>
      <c r="C257" s="13" t="s">
        <v>372</v>
      </c>
      <c r="D257" t="s">
        <v>103</v>
      </c>
      <c r="Q257">
        <v>1</v>
      </c>
      <c r="W257">
        <f t="shared" si="4"/>
        <v>1</v>
      </c>
      <c r="X257" s="20" t="s">
        <v>212</v>
      </c>
      <c r="Y257" s="1" t="s">
        <v>105</v>
      </c>
    </row>
    <row r="258" spans="1:25" x14ac:dyDescent="0.3">
      <c r="A258" t="s">
        <v>371</v>
      </c>
      <c r="B258" t="s">
        <v>101</v>
      </c>
      <c r="C258" s="13" t="s">
        <v>372</v>
      </c>
      <c r="D258" t="s">
        <v>103</v>
      </c>
      <c r="Q258">
        <v>1</v>
      </c>
      <c r="W258">
        <f t="shared" si="4"/>
        <v>1</v>
      </c>
      <c r="X258" s="20" t="s">
        <v>212</v>
      </c>
      <c r="Y258" s="1" t="s">
        <v>105</v>
      </c>
    </row>
    <row r="259" spans="1:25" x14ac:dyDescent="0.3">
      <c r="A259" t="s">
        <v>380</v>
      </c>
      <c r="B259" t="s">
        <v>101</v>
      </c>
      <c r="C259" s="13" t="s">
        <v>376</v>
      </c>
      <c r="D259" t="s">
        <v>103</v>
      </c>
      <c r="L259">
        <v>1</v>
      </c>
      <c r="M259">
        <v>1</v>
      </c>
      <c r="W259">
        <f t="shared" si="4"/>
        <v>2</v>
      </c>
      <c r="X259" s="20" t="s">
        <v>381</v>
      </c>
      <c r="Y259" s="1" t="s">
        <v>126</v>
      </c>
    </row>
    <row r="260" spans="1:25" x14ac:dyDescent="0.3">
      <c r="A260" t="s">
        <v>380</v>
      </c>
      <c r="B260" t="s">
        <v>101</v>
      </c>
      <c r="C260" s="13" t="s">
        <v>376</v>
      </c>
      <c r="D260" t="s">
        <v>103</v>
      </c>
      <c r="L260">
        <v>0</v>
      </c>
      <c r="M260">
        <v>1</v>
      </c>
      <c r="W260">
        <f t="shared" si="4"/>
        <v>1</v>
      </c>
      <c r="X260" s="20" t="s">
        <v>104</v>
      </c>
      <c r="Y260" s="1" t="s">
        <v>105</v>
      </c>
    </row>
    <row r="261" spans="1:25" x14ac:dyDescent="0.3">
      <c r="A261" t="s">
        <v>374</v>
      </c>
      <c r="B261" t="s">
        <v>375</v>
      </c>
      <c r="C261" s="13" t="s">
        <v>376</v>
      </c>
      <c r="D261" t="s">
        <v>103</v>
      </c>
      <c r="L261">
        <v>0</v>
      </c>
      <c r="M261">
        <v>1</v>
      </c>
      <c r="W261">
        <f t="shared" si="4"/>
        <v>1</v>
      </c>
      <c r="X261" s="20" t="s">
        <v>104</v>
      </c>
      <c r="Y261" s="1" t="s">
        <v>105</v>
      </c>
    </row>
    <row r="262" spans="1:25" x14ac:dyDescent="0.3">
      <c r="A262" t="s">
        <v>377</v>
      </c>
      <c r="B262" t="s">
        <v>375</v>
      </c>
      <c r="C262" s="13" t="s">
        <v>376</v>
      </c>
      <c r="D262" t="s">
        <v>103</v>
      </c>
      <c r="L262">
        <v>0</v>
      </c>
      <c r="M262">
        <v>1</v>
      </c>
      <c r="W262">
        <f t="shared" si="4"/>
        <v>1</v>
      </c>
      <c r="X262" s="20" t="s">
        <v>104</v>
      </c>
      <c r="Y262" s="1" t="s">
        <v>105</v>
      </c>
    </row>
    <row r="263" spans="1:25" x14ac:dyDescent="0.3">
      <c r="A263" t="s">
        <v>382</v>
      </c>
      <c r="B263" t="s">
        <v>101</v>
      </c>
      <c r="C263" s="13" t="s">
        <v>376</v>
      </c>
      <c r="D263" t="s">
        <v>103</v>
      </c>
      <c r="L263">
        <v>0</v>
      </c>
      <c r="M263">
        <v>1</v>
      </c>
      <c r="W263">
        <f t="shared" si="4"/>
        <v>1</v>
      </c>
      <c r="X263" s="20" t="s">
        <v>104</v>
      </c>
      <c r="Y263" s="1" t="s">
        <v>105</v>
      </c>
    </row>
    <row r="264" spans="1:25" x14ac:dyDescent="0.3">
      <c r="A264" t="s">
        <v>378</v>
      </c>
      <c r="B264" t="s">
        <v>375</v>
      </c>
      <c r="C264" s="13" t="s">
        <v>376</v>
      </c>
      <c r="D264" t="s">
        <v>103</v>
      </c>
      <c r="L264">
        <v>0</v>
      </c>
      <c r="M264">
        <v>1</v>
      </c>
      <c r="W264">
        <f t="shared" si="4"/>
        <v>1</v>
      </c>
      <c r="X264" s="20" t="s">
        <v>104</v>
      </c>
      <c r="Y264" s="1" t="s">
        <v>105</v>
      </c>
    </row>
    <row r="265" spans="1:25" x14ac:dyDescent="0.3">
      <c r="A265" t="s">
        <v>379</v>
      </c>
      <c r="B265" t="s">
        <v>375</v>
      </c>
      <c r="C265" s="13" t="s">
        <v>376</v>
      </c>
      <c r="D265" t="s">
        <v>103</v>
      </c>
      <c r="L265">
        <v>0</v>
      </c>
      <c r="M265">
        <v>1</v>
      </c>
      <c r="W265">
        <f t="shared" si="4"/>
        <v>1</v>
      </c>
      <c r="X265" s="20" t="s">
        <v>104</v>
      </c>
      <c r="Y265" s="1" t="s">
        <v>105</v>
      </c>
    </row>
    <row r="266" spans="1:25" x14ac:dyDescent="0.3">
      <c r="A266" t="s">
        <v>383</v>
      </c>
      <c r="B266" t="s">
        <v>110</v>
      </c>
      <c r="C266" s="13" t="s">
        <v>376</v>
      </c>
      <c r="D266" t="s">
        <v>103</v>
      </c>
      <c r="L266">
        <v>0</v>
      </c>
      <c r="M266">
        <v>1</v>
      </c>
      <c r="W266">
        <f t="shared" si="4"/>
        <v>1</v>
      </c>
      <c r="X266" s="20" t="s">
        <v>104</v>
      </c>
      <c r="Y266" s="1" t="s">
        <v>105</v>
      </c>
    </row>
    <row r="267" spans="1:25" x14ac:dyDescent="0.3">
      <c r="A267" t="s">
        <v>59</v>
      </c>
      <c r="B267" t="s">
        <v>101</v>
      </c>
      <c r="C267" s="13" t="s">
        <v>384</v>
      </c>
      <c r="D267" t="s">
        <v>103</v>
      </c>
      <c r="M267">
        <v>1</v>
      </c>
      <c r="W267">
        <f t="shared" si="4"/>
        <v>1</v>
      </c>
      <c r="X267" s="20" t="s">
        <v>212</v>
      </c>
      <c r="Y267" s="23" t="s">
        <v>385</v>
      </c>
    </row>
    <row r="268" spans="1:25" x14ac:dyDescent="0.3">
      <c r="A268" t="s">
        <v>59</v>
      </c>
      <c r="B268" t="s">
        <v>119</v>
      </c>
      <c r="C268" s="13" t="s">
        <v>384</v>
      </c>
      <c r="D268" t="s">
        <v>103</v>
      </c>
      <c r="M268">
        <v>1</v>
      </c>
      <c r="W268">
        <f t="shared" si="4"/>
        <v>1</v>
      </c>
      <c r="X268" s="20" t="s">
        <v>212</v>
      </c>
      <c r="Y268" s="23" t="s">
        <v>385</v>
      </c>
    </row>
    <row r="269" spans="1:25" x14ac:dyDescent="0.3">
      <c r="A269" t="s">
        <v>386</v>
      </c>
      <c r="B269" t="s">
        <v>101</v>
      </c>
      <c r="C269" s="13" t="s">
        <v>387</v>
      </c>
      <c r="D269" t="s">
        <v>103</v>
      </c>
      <c r="N269">
        <v>1</v>
      </c>
      <c r="U269">
        <v>0</v>
      </c>
      <c r="W269">
        <f t="shared" si="4"/>
        <v>1</v>
      </c>
      <c r="X269" s="20" t="s">
        <v>153</v>
      </c>
      <c r="Y269" s="1" t="s">
        <v>105</v>
      </c>
    </row>
  </sheetData>
  <sortState xmlns:xlrd2="http://schemas.microsoft.com/office/spreadsheetml/2017/richdata2" ref="A2:Y269">
    <sortCondition ref="C2:C269"/>
  </sortState>
  <phoneticPr fontId="6" type="noConversion"/>
  <conditionalFormatting sqref="C222:C226">
    <cfRule type="colorScale" priority="2">
      <colorScale>
        <cfvo type="num" val="0"/>
        <cfvo type="num" val="20"/>
        <cfvo type="num" val="50"/>
        <color rgb="FFF8696B"/>
        <color rgb="FFFFEB84"/>
        <color rgb="FF63BE7B"/>
      </colorScale>
    </cfRule>
  </conditionalFormatting>
  <conditionalFormatting sqref="E17:F17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F18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:F2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F61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I206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7:I26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V16 X2:Y16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V17 X17:Y1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V18 X18:Y18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:V2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V206 X21:Y205 Y206 X206:X210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7:V60 E55:G56 I55:V56 E21:V54 X21:Y61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7:V269 X211:Y269 Y207:Y21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:K1">
    <cfRule type="colorScale" priority="34">
      <colorScale>
        <cfvo type="num" val="0"/>
        <cfvo type="num" val="20"/>
        <cfvo type="num" val="50"/>
        <color rgb="FFF8696B"/>
        <color rgb="FFFFEB84"/>
        <color rgb="FF63BE7B"/>
      </colorScale>
    </cfRule>
  </conditionalFormatting>
  <conditionalFormatting sqref="G58:O61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9:V100 E55:G56 I55:V56 E21:V54 X101:X146 Y101:Y148 E57:V98 X21:Y10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9:V102 X103:X146 Y103:Y148 X61:Y102 E61:V9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03:V206 X103:Y205 Y206 X206:X210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7:V269 X211:Y269 Y207:Y2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6 W18 W21:W206">
    <cfRule type="colorScale" priority="33">
      <colorScale>
        <cfvo type="num" val="0"/>
        <cfvo type="num" val="1"/>
        <cfvo type="num" val="2"/>
        <color rgb="FFF8696B"/>
        <color rgb="FF92D050"/>
        <color rgb="FF00B0F0"/>
      </colorScale>
    </cfRule>
  </conditionalFormatting>
  <conditionalFormatting sqref="W17">
    <cfRule type="colorScale" priority="25">
      <colorScale>
        <cfvo type="num" val="0"/>
        <cfvo type="num" val="1"/>
        <cfvo type="num" val="2"/>
        <color rgb="FFF8696B"/>
        <color rgb="FF92D050"/>
        <color rgb="FF00B0F0"/>
      </colorScale>
    </cfRule>
  </conditionalFormatting>
  <conditionalFormatting sqref="W19:W20">
    <cfRule type="colorScale" priority="15">
      <colorScale>
        <cfvo type="num" val="0"/>
        <cfvo type="num" val="1"/>
        <cfvo type="num" val="2"/>
        <color rgb="FFF8696B"/>
        <color rgb="FF92D050"/>
        <color rgb="FF00B0F0"/>
      </colorScale>
    </cfRule>
  </conditionalFormatting>
  <conditionalFormatting sqref="W207:W269">
    <cfRule type="colorScale" priority="1">
      <colorScale>
        <cfvo type="num" val="0"/>
        <cfvo type="num" val="1"/>
        <cfvo type="num" val="2"/>
        <color rgb="FFF8696B"/>
        <color rgb="FF92D050"/>
        <color rgb="FF00B0F0"/>
      </colorScale>
    </cfRule>
  </conditionalFormatting>
  <conditionalFormatting sqref="X19:Y20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291E-935F-4AE6-BB8E-CB1F3BBC92FD}">
  <dimension ref="D2:J14"/>
  <sheetViews>
    <sheetView tabSelected="1" workbookViewId="0">
      <selection activeCell="F18" sqref="F18"/>
    </sheetView>
  </sheetViews>
  <sheetFormatPr defaultRowHeight="14.4" x14ac:dyDescent="0.3"/>
  <cols>
    <col min="4" max="4" width="18.5546875" customWidth="1"/>
    <col min="5" max="5" width="14.88671875" customWidth="1"/>
    <col min="6" max="6" width="52.44140625" customWidth="1"/>
    <col min="7" max="7" width="19.44140625" customWidth="1"/>
    <col min="8" max="8" width="10.44140625" customWidth="1"/>
    <col min="9" max="9" width="12.109375" customWidth="1"/>
  </cols>
  <sheetData>
    <row r="2" spans="4:10" ht="28.8" x14ac:dyDescent="0.3">
      <c r="D2" s="15" t="s">
        <v>388</v>
      </c>
      <c r="E2" s="15" t="s">
        <v>389</v>
      </c>
      <c r="F2" s="15" t="s">
        <v>390</v>
      </c>
      <c r="G2" s="15" t="s">
        <v>391</v>
      </c>
      <c r="H2" s="15" t="s">
        <v>392</v>
      </c>
      <c r="I2" s="15" t="s">
        <v>393</v>
      </c>
      <c r="J2" s="16" t="s">
        <v>394</v>
      </c>
    </row>
    <row r="3" spans="4:10" x14ac:dyDescent="0.3">
      <c r="D3" s="34" t="s">
        <v>395</v>
      </c>
      <c r="E3" s="17" t="s">
        <v>396</v>
      </c>
      <c r="F3" s="17" t="s">
        <v>397</v>
      </c>
      <c r="G3" s="18" t="s">
        <v>398</v>
      </c>
      <c r="H3" s="19" t="s">
        <v>399</v>
      </c>
      <c r="I3" s="19" t="s">
        <v>25</v>
      </c>
    </row>
    <row r="4" spans="4:10" x14ac:dyDescent="0.3">
      <c r="D4" s="35"/>
      <c r="E4" s="17" t="s">
        <v>400</v>
      </c>
      <c r="F4" s="17" t="s">
        <v>401</v>
      </c>
      <c r="G4" s="17" t="s">
        <v>402</v>
      </c>
      <c r="H4" s="19" t="s">
        <v>403</v>
      </c>
      <c r="I4" s="19" t="s">
        <v>25</v>
      </c>
    </row>
    <row r="5" spans="4:10" x14ac:dyDescent="0.3">
      <c r="D5" s="36"/>
      <c r="E5" s="17" t="s">
        <v>404</v>
      </c>
      <c r="F5" s="17" t="s">
        <v>405</v>
      </c>
      <c r="G5" s="17"/>
      <c r="H5" s="19"/>
      <c r="I5" s="19"/>
    </row>
    <row r="6" spans="4:10" x14ac:dyDescent="0.3">
      <c r="D6" s="37" t="s">
        <v>406</v>
      </c>
      <c r="E6" s="17" t="s">
        <v>407</v>
      </c>
      <c r="F6" s="17" t="s">
        <v>408</v>
      </c>
      <c r="G6" s="17" t="s">
        <v>406</v>
      </c>
      <c r="H6" s="19" t="s">
        <v>399</v>
      </c>
      <c r="I6" s="19" t="s">
        <v>25</v>
      </c>
    </row>
    <row r="7" spans="4:10" x14ac:dyDescent="0.3">
      <c r="D7" s="38"/>
      <c r="E7" s="17" t="s">
        <v>409</v>
      </c>
      <c r="F7" s="17" t="s">
        <v>410</v>
      </c>
      <c r="G7" s="18" t="s">
        <v>398</v>
      </c>
      <c r="H7" s="19" t="s">
        <v>403</v>
      </c>
      <c r="I7" s="19" t="s">
        <v>25</v>
      </c>
    </row>
    <row r="8" spans="4:10" x14ac:dyDescent="0.3">
      <c r="D8" s="39"/>
      <c r="E8" s="17" t="s">
        <v>411</v>
      </c>
      <c r="F8" s="17" t="s">
        <v>412</v>
      </c>
      <c r="G8" s="17"/>
      <c r="H8" s="19"/>
      <c r="I8" s="19"/>
    </row>
    <row r="9" spans="4:10" x14ac:dyDescent="0.3">
      <c r="D9" s="37" t="s">
        <v>413</v>
      </c>
      <c r="E9" s="17" t="s">
        <v>414</v>
      </c>
      <c r="F9" s="17" t="s">
        <v>415</v>
      </c>
      <c r="G9" s="17" t="s">
        <v>413</v>
      </c>
      <c r="H9" s="19" t="s">
        <v>399</v>
      </c>
      <c r="I9" s="19" t="s">
        <v>416</v>
      </c>
    </row>
    <row r="10" spans="4:10" x14ac:dyDescent="0.3">
      <c r="D10" s="38"/>
      <c r="E10" s="17" t="s">
        <v>417</v>
      </c>
      <c r="F10" s="17" t="s">
        <v>418</v>
      </c>
      <c r="G10" s="18" t="s">
        <v>398</v>
      </c>
      <c r="H10" s="19" t="s">
        <v>403</v>
      </c>
      <c r="I10" s="19" t="s">
        <v>416</v>
      </c>
    </row>
    <row r="11" spans="4:10" x14ac:dyDescent="0.3">
      <c r="D11" s="39"/>
      <c r="E11" s="17" t="s">
        <v>419</v>
      </c>
      <c r="F11" s="17" t="s">
        <v>420</v>
      </c>
      <c r="G11" s="17"/>
      <c r="H11" s="19"/>
      <c r="I11" s="19"/>
    </row>
    <row r="12" spans="4:10" x14ac:dyDescent="0.3">
      <c r="D12" s="37" t="s">
        <v>421</v>
      </c>
      <c r="E12" s="17" t="s">
        <v>422</v>
      </c>
      <c r="F12" s="17" t="s">
        <v>423</v>
      </c>
      <c r="G12" s="17" t="s">
        <v>424</v>
      </c>
      <c r="H12" s="19" t="s">
        <v>399</v>
      </c>
      <c r="I12" s="19" t="s">
        <v>425</v>
      </c>
    </row>
    <row r="13" spans="4:10" x14ac:dyDescent="0.3">
      <c r="D13" s="38"/>
      <c r="E13" s="17" t="s">
        <v>426</v>
      </c>
      <c r="F13" s="17" t="s">
        <v>427</v>
      </c>
      <c r="G13" s="18" t="s">
        <v>398</v>
      </c>
      <c r="H13" s="19" t="s">
        <v>403</v>
      </c>
      <c r="I13" s="19" t="s">
        <v>425</v>
      </c>
    </row>
    <row r="14" spans="4:10" x14ac:dyDescent="0.3">
      <c r="D14" s="39"/>
      <c r="E14" s="17" t="s">
        <v>428</v>
      </c>
      <c r="F14" s="17" t="s">
        <v>429</v>
      </c>
      <c r="G14" s="17"/>
      <c r="H14" s="19"/>
      <c r="I14" s="19"/>
    </row>
  </sheetData>
  <mergeCells count="4">
    <mergeCell ref="D3:D5"/>
    <mergeCell ref="D6:D8"/>
    <mergeCell ref="D9:D11"/>
    <mergeCell ref="D12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mitome_fragment_assembly</vt:lpstr>
      <vt:lpstr>verified crosses_F1_mitotyping</vt:lpstr>
      <vt:lpstr>kasp_primers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Floris Breman</dc:creator>
  <cp:lastModifiedBy>Floris Breman</cp:lastModifiedBy>
  <dcterms:created xsi:type="dcterms:W3CDTF">2015-06-05T18:19:34Z</dcterms:created>
  <dcterms:modified xsi:type="dcterms:W3CDTF">2024-04-20T15:44:30Z</dcterms:modified>
</cp:coreProperties>
</file>