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mc:AlternateContent xmlns:mc="http://schemas.openxmlformats.org/markup-compatibility/2006">
    <mc:Choice Requires="x15">
      <x15ac:absPath xmlns:x15ac="http://schemas.microsoft.com/office/spreadsheetml/2010/11/ac" url="https://rtucloud1.sharepoint.com/sites/MNKdoktorantuklubs_O365G-Suistanability2022/Shared Documents/"/>
    </mc:Choice>
  </mc:AlternateContent>
  <xr:revisionPtr revIDLastSave="288" documentId="13_ncr:1_{6BB5F36D-08C1-4491-8D3C-651AA9BA17FA}" xr6:coauthVersionLast="47" xr6:coauthVersionMax="47" xr10:uidLastSave="{2216FF44-93F7-4D01-A90C-23AD96C61AE5}"/>
  <bookViews>
    <workbookView xWindow="-110" yWindow="-110" windowWidth="19420" windowHeight="10420" activeTab="2" xr2:uid="{00000000-000D-0000-FFFF-FFFF00000000}"/>
  </bookViews>
  <sheets>
    <sheet name="qualitative_content_analysis" sheetId="2" r:id="rId1"/>
    <sheet name="definitions" sheetId="4" r:id="rId2"/>
    <sheet name="summary" sheetId="5" r:id="rId3"/>
    <sheet name="list of articles" sheetId="3" r:id="rId4"/>
  </sheets>
  <calcPr calcId="191028"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579" i="5" l="1"/>
  <c r="M580" i="5"/>
  <c r="M581" i="5"/>
  <c r="M578" i="5"/>
  <c r="R580" i="5"/>
  <c r="Q580" i="5"/>
  <c r="E588" i="5" s="1"/>
  <c r="C561" i="5"/>
  <c r="M575" i="5"/>
  <c r="I577" i="5"/>
  <c r="E575" i="5"/>
  <c r="E561" i="5"/>
  <c r="D561" i="5"/>
  <c r="AV280" i="5"/>
  <c r="AU280" i="5"/>
  <c r="AT280" i="5"/>
  <c r="AS280" i="5"/>
  <c r="AR280" i="5"/>
  <c r="AQ280" i="5"/>
  <c r="AP280" i="5"/>
  <c r="AO280" i="5"/>
  <c r="AN280" i="5"/>
  <c r="AM280" i="5"/>
  <c r="AL280" i="5"/>
  <c r="AK280" i="5"/>
  <c r="AJ280" i="5"/>
  <c r="AI280" i="5"/>
  <c r="AH280" i="5"/>
  <c r="AG280" i="5"/>
  <c r="AF280" i="5"/>
  <c r="AE280" i="5"/>
  <c r="AD280" i="5"/>
  <c r="AC280" i="5"/>
  <c r="AB280" i="5"/>
  <c r="AA280" i="5"/>
  <c r="Z280" i="5"/>
  <c r="Y280" i="5"/>
  <c r="X280" i="5"/>
  <c r="W280" i="5"/>
  <c r="V280" i="5"/>
  <c r="U280" i="5"/>
  <c r="T280" i="5"/>
  <c r="S280" i="5"/>
  <c r="R280" i="5"/>
  <c r="Q280" i="5"/>
  <c r="P280" i="5"/>
  <c r="O280" i="5"/>
  <c r="N280" i="5"/>
  <c r="M280" i="5"/>
  <c r="L280" i="5"/>
  <c r="K280" i="5"/>
  <c r="J280" i="5"/>
  <c r="I280" i="5"/>
  <c r="H280" i="5"/>
  <c r="G280" i="5"/>
  <c r="F280" i="5"/>
  <c r="E280" i="5"/>
  <c r="D280" i="5"/>
  <c r="C280" i="5"/>
  <c r="G561" i="5" s="1"/>
  <c r="AX280" i="2"/>
  <c r="AY280" i="2"/>
  <c r="AZ280" i="2"/>
  <c r="BA280" i="2"/>
  <c r="AP280" i="2"/>
  <c r="AQ280" i="2"/>
  <c r="AR280" i="2"/>
  <c r="AS280" i="2"/>
  <c r="AT280" i="2"/>
  <c r="AU280" i="2"/>
  <c r="AV280" i="2"/>
  <c r="AW280" i="2"/>
  <c r="AD280" i="2"/>
  <c r="AE280" i="2"/>
  <c r="AF280" i="2"/>
  <c r="AG280" i="2"/>
  <c r="AH280" i="2"/>
  <c r="AI280" i="2"/>
  <c r="AJ280" i="2"/>
  <c r="AK280" i="2"/>
  <c r="AL280" i="2"/>
  <c r="AM280" i="2"/>
  <c r="AN280" i="2"/>
  <c r="AO280" i="2"/>
  <c r="U280" i="2"/>
  <c r="V280" i="2"/>
  <c r="W280" i="2"/>
  <c r="X280" i="2"/>
  <c r="Y280" i="2"/>
  <c r="Z280" i="2"/>
  <c r="AA280" i="2"/>
  <c r="AB280" i="2"/>
  <c r="AC280" i="2"/>
  <c r="I280" i="2"/>
  <c r="J280" i="2"/>
  <c r="K280" i="2"/>
  <c r="L280" i="2"/>
  <c r="M280" i="2"/>
  <c r="N280" i="2"/>
  <c r="O280" i="2"/>
  <c r="P280" i="2"/>
  <c r="Q280" i="2"/>
  <c r="R280" i="2"/>
  <c r="S280" i="2"/>
  <c r="T280" i="2"/>
  <c r="H280" i="2"/>
  <c r="F561" i="5" l="1"/>
  <c r="E562" i="5" s="1"/>
  <c r="E583" i="5"/>
  <c r="F584" i="5" s="1"/>
  <c r="F589" i="5"/>
  <c r="D562" i="5" l="1"/>
  <c r="C562" i="5"/>
  <c r="F583" i="5"/>
  <c r="F585" i="5"/>
  <c r="F591" i="5"/>
  <c r="F588" i="5"/>
  <c r="F590" i="5"/>
</calcChain>
</file>

<file path=xl/sharedStrings.xml><?xml version="1.0" encoding="utf-8"?>
<sst xmlns="http://schemas.openxmlformats.org/spreadsheetml/2006/main" count="740" uniqueCount="480">
  <si>
    <t xml:space="preserve">What characterises sustainable public infrastructure? </t>
  </si>
  <si>
    <t>Categories developed</t>
  </si>
  <si>
    <t>Nr.</t>
  </si>
  <si>
    <t xml:space="preserve">Author, year </t>
  </si>
  <si>
    <t xml:space="preserve">The title of the work </t>
  </si>
  <si>
    <t>Text fragments</t>
  </si>
  <si>
    <t xml:space="preserve">Ability to mitigate external impact </t>
  </si>
  <si>
    <t xml:space="preserve">Ability to address climate change </t>
  </si>
  <si>
    <t>Mitigation of pollution</t>
  </si>
  <si>
    <t>Resilience</t>
  </si>
  <si>
    <t>Future-proof design</t>
  </si>
  <si>
    <t xml:space="preserve">Focus on environment </t>
  </si>
  <si>
    <t xml:space="preserve">Focus on social aspects </t>
  </si>
  <si>
    <t>Focus on economic aspects</t>
  </si>
  <si>
    <t>Safety and security</t>
  </si>
  <si>
    <t>Resource efficiency</t>
  </si>
  <si>
    <t xml:space="preserve">Consideration of maintenance needs </t>
  </si>
  <si>
    <t xml:space="preserve">Application of novel approaches </t>
  </si>
  <si>
    <t xml:space="preserve">Focus on public health </t>
  </si>
  <si>
    <t>Functionality</t>
  </si>
  <si>
    <t xml:space="preserve">Consideration of risks </t>
  </si>
  <si>
    <t xml:space="preserve">Consideration of future reconstruction </t>
  </si>
  <si>
    <t xml:space="preserve">Stakeholder engagement </t>
  </si>
  <si>
    <t xml:space="preserve">Existence of emergency plan </t>
  </si>
  <si>
    <t xml:space="preserve">Data-based design and operations </t>
  </si>
  <si>
    <t xml:space="preserve">Multifunctional use </t>
  </si>
  <si>
    <t>Social inclusion</t>
  </si>
  <si>
    <t xml:space="preserve">Contribution to mobility and connectivity  </t>
  </si>
  <si>
    <t>Accessibility</t>
  </si>
  <si>
    <t>Use of innovations</t>
  </si>
  <si>
    <t xml:space="preserve">Incorporation of educational element </t>
  </si>
  <si>
    <t xml:space="preserve">Integration with other infrastructures </t>
  </si>
  <si>
    <t xml:space="preserve">Adoption of circular approaches </t>
  </si>
  <si>
    <t xml:space="preserve">Contribution to quality of life </t>
  </si>
  <si>
    <t xml:space="preserve">Existence of green spaces </t>
  </si>
  <si>
    <t xml:space="preserve">Ability to facilitate collaboration </t>
  </si>
  <si>
    <t xml:space="preserve">Strategic approach </t>
  </si>
  <si>
    <t>Changes in governance practices</t>
  </si>
  <si>
    <t xml:space="preserve">Just approach towards diverse social groups </t>
  </si>
  <si>
    <t>Existence of open space</t>
  </si>
  <si>
    <t xml:space="preserve">Use of smart technologies </t>
  </si>
  <si>
    <t xml:space="preserve">Respect towards local context </t>
  </si>
  <si>
    <t xml:space="preserve">Ability to empower communities </t>
  </si>
  <si>
    <t xml:space="preserve">Adaptive nature </t>
  </si>
  <si>
    <t xml:space="preserve">Nature-based solutions </t>
  </si>
  <si>
    <t>Care for biodiversity</t>
  </si>
  <si>
    <t xml:space="preserve">Attractive landscape </t>
  </si>
  <si>
    <t xml:space="preserve">Revitalisation of territories  </t>
  </si>
  <si>
    <t xml:space="preserve">Enablement of ecosystem services </t>
  </si>
  <si>
    <t xml:space="preserve">Use of renewable energy </t>
  </si>
  <si>
    <t xml:space="preserve">Facilitatation of responsible consumption </t>
  </si>
  <si>
    <t>Potential for experiments</t>
  </si>
  <si>
    <t>Jyoti Kumari Upadhyaya, Nihar Biswas, Edwin K. L. Tam, 2021</t>
  </si>
  <si>
    <t xml:space="preserve">Using Qualitative Indicators in Infrastructure Assessment Using the Functionality-Resiliency-Sustainability Framework </t>
  </si>
  <si>
    <t>Assessing infrastructure in general—and particularly stormwater infrastructure—is complex because it involves multiple environmental, social and economic issues, and
further requires thorough consideration of technical, financial, social and long-term aspects to be resilient and sustainable. For this reason, making decisions about whether a system is resilient and sustainable is increasingly challenging.</t>
  </si>
  <si>
    <t xml:space="preserve">Assessment of potential damage to infrastructure: Complete assessment of damage to all physical infrastructure, public health impacts and environmental impact during an extreme event is done. </t>
  </si>
  <si>
    <t xml:space="preserve">Assessment of potential reconstruction need: Assessment of reconstruction cost for all physical infrastructure, public health and the environmenti during an extreme event is done. </t>
  </si>
  <si>
    <t xml:space="preserve">Well-planned source, conveyance and end-of-pipe strategy for stormwater management and to eliminate root cause of problem: There is a comprehensive plan to mitigate the problem, (2) to adapt and (3) look into broader issues such as land use and water quality. </t>
  </si>
  <si>
    <t xml:space="preserve">Emergency response plan: There is a comprehensive plan that considers people, infrastructure and environment with (1) coordinate response among stakeholders, (2) identifies resource personal, funds and provision for additional help (e.g. from other jurisdictions or other levels of government) and periodic training and exercise is conducted. </t>
  </si>
  <si>
    <t xml:space="preserve">Recovery plan: There is a recovery plan to restore functionality of the affected infrastructure and disseminate information to people on (1) what to do after a flooding, (2) provide financial and other logistic support, (3) protect and manage data and information. </t>
  </si>
  <si>
    <t xml:space="preserve">Having an advance data collection and information management system: There is a central repository system and a standard procedure is followed; data is easily available to inform decision making. </t>
  </si>
  <si>
    <t xml:space="preserve">Having a transparent information sharing policy: There is a central repository system and a standard procedure is followed; data is easily available to stakeholders. </t>
  </si>
  <si>
    <t>Actions undertaken to achieve sustainability objectives are the main focus: There is a comprehensive plan that considered functionality, resiliency and sustainability that has: (1) provision for resource reduction, (2) Identify public health focus and (3) consider change management.</t>
  </si>
  <si>
    <t>The criteria weights for resource (R), people’s health and
well-being (P) and change management (C) were derived by conducting a survey among professionals involved in municipal water management.</t>
  </si>
  <si>
    <t>How flooding subsequently affects other infrastructure systems such as roads, water supply and wastewater systems, gas, electricity, and so on is considered as physical damage.</t>
  </si>
  <si>
    <t>For the indicator assessment of reconstruction need three
factors are considered for scoring: (1) assessing the physical infrastructure restoration and repair need; (2) public health need; and (3) environmental restoration need.</t>
  </si>
  <si>
    <t>It is important to understand that this framework and the indicators are forward-looking in nature, and all the data need identified here may not be conventionally monitored or considered.</t>
  </si>
  <si>
    <t>Mihir Prakash, Marco Kamiya, Robert Ndugwa and Mengfan Cheng, 2020</t>
  </si>
  <si>
    <t xml:space="preserve">Counting the Costs: A Method for Evaluating the Cost of Achieving SDG 11 </t>
  </si>
  <si>
    <t>In 2015, member states of the United Nations acknowledged
the importance of cities in the efforts to become sustainable by the year 2030, through the creation and adoption of Sustainable Development Goal 11 (SDG 11) that seeks to “Make cities and human settlements inclusive, safe, resilient, and sustainable” (United Nations, 2015a). Soon after, member states reconvened to agree upon the New Urban Agenda (NUA) and set forth the principles of sustainable urban development that would guide cities on their pursuit of sustainability over the next 20 years (UN Habitat, 2016).</t>
  </si>
  <si>
    <t>It is also recognized that SDG 11 targets are cross-linked
with other SDGs and, therefore, measuring performance on
the SDGs are multivariable.</t>
  </si>
  <si>
    <t>Sustainable transportation is a crucial dimension of urban
sustainability and economic growth due to its crosscutting
nature. A good transportation system in a city is a prerequisite for urban mobility, economic growth, social inclusion and a clean urban environment.</t>
  </si>
  <si>
    <t>SDG 11 breaks down a transportation system to include
the dimensions of sustainability, access for all, safety,
affordability, and the needs of the vulnerable, women,
children, and disabled and older persons.</t>
  </si>
  <si>
    <t>1. There should be enough hybrid or electric buses providing
connectivity to all urban dwellers;
2. These buses should be equipped with features such as CCTV cameras and wheelchair accessibility to cater to the needs of women, children, disabled and elderly persons;
3. There should be enough road infrastructure for supporting
bus and private vehicle trips, following a well-designed
road hierarchy;
4. To ensure public transport access for all, there should be an articulated bus stop, with sufficient safety and accessibility features like lighting, seats and wheelchair ramps, within walking distance of all urbanized areas;
5. There should be adequate spending on road safety, such
as road signs, functioning traffic lights, and pedestrian
crossing infrastructure, as well as soft inputs, such
as driver training programs and citizen awareness
campaigns; and
6. The system should be affordable to use for all socioeconomic groups</t>
  </si>
  <si>
    <t xml:space="preserve">To ensure that these variables operate in harmony and as part of one transportation system, there needs to be a sustainable urban mobility plan (SUMP). Transportation experts echoed the fact that such a plan is essential in creating a contextually relevant holistic system that accounts for individual preferences in choice of transportation mode (walking, bicycling, taking buses, or using private vehicles) and ensures that the system is inclusive and safe. Such a plan would also address the growing concerns over carbon emissions generated by inefficient transportation systems in cities, by using the avoid, shift and improve (ASI) approach
(GIZ, 2019). </t>
  </si>
  <si>
    <t>...costs associated with building sidewalks, stormwater drains and other integrated road features that are critical for sustainability were accounted for.</t>
  </si>
  <si>
    <t>To ensure a cleaner urban environment and an inclusive and safe transit system, the cost of modern hybrid buses with accessibility and safety features was used to determine fleet capital cost.</t>
  </si>
  <si>
    <t xml:space="preserve">The number of stops that would be required in a city such that access to the transit system was within walkable distance was obtained by dividing the total urbanized area by the area of a circle with 0.5 km radius. </t>
  </si>
  <si>
    <t>The general principle that the transportation cost burden should not exceed more than 20% of monthly household income, as suggested by experts, was used.</t>
  </si>
  <si>
    <t>...by providing adequate buses in a public transport
system people would switch their preferences from other
modes of transport.</t>
  </si>
  <si>
    <t>Solid waste management is an essential requirement and
service for achieving environmental sustainability in urban
communities, especially due to rapid population growth and
the increase in waste generated per person associated with
economic growth and structural transformation. Most landfill
sites in developing countries—if they have not already reached full capacity, which is the case for many—are not constructed or operated as sanitary landfills where waste decomposes to biologically and chemically inert materials while being isolated. Inadequately disposed waste results in problems such as ground water contamination and the deterioration of air quality, which also create public health risks. Collection coverage is another major challenge, as uncollected waste usually ends up blocking urban drainage systems and may exacerbate flooding and other urban environmental and public health challenges.</t>
  </si>
  <si>
    <t>Although cities should pursue efforts to reduce, reuse and recycle, waste experts advise that a baseline scenario for urban solid waste management requires sanitary landfills and safe disposal. Therefore, the cost of recycling and incineration as alternate methods of waste disposal were excluded in the costing method.</t>
  </si>
  <si>
    <t>SDG 11 also specifies air quality as one of the indicators for
urban waste management, which is not specifically included in this study. However, by switching from regular dumpsites to sanitary landfills, hazardous gases released from landfills will be contained to a minimal level, which will help advance urban air quality objectives.</t>
  </si>
  <si>
    <t xml:space="preserve">Universal access to safe, inclusive, and accessible public spaces is crucial for maintaining a high quality of life and social cohesion in cities. </t>
  </si>
  <si>
    <t>Second assumption is that an equitable distribution of public
spaces throughout the city will occur if a city has a planning
department and a well-designed master plan. Therefore, by
accounting for costs of an operational planning department and a master plan, public spaces would be distributed in a way that is accessible for all.</t>
  </si>
  <si>
    <t>Developing enough green open spaces would support cities
in reducing their carbon footprint and improving ambient air
quality. Green spaces provide much needed carbon sinks as well_x0002_acting as air purification systems. Therefore, part of the cost of improving urban air quality is implicit in the cost of creating sufficient and well-distributed green public spaces in cities.</t>
  </si>
  <si>
    <t>Targets 11A and 11B of SDG 11 emphasize the need to support positive economic, social, and environmental links between urban, peri-urban, and rural areas by strengthening national and regional development planning. They also require that cities implement urban and regional development plans that set forward integrated policies for inclusion, resource efficiency, mitigation and adaptation to climate change, and resilience to disasters.</t>
  </si>
  <si>
    <t>This method mandates that every city should have a planning
department and a master plan that ensures that development
is integrated, comprehensive in its vision, sustainable, resource efficient, socio-economically inclusive, and just.</t>
  </si>
  <si>
    <t>For instance, a city that has a large open space
in its center may meet its adequate open space requirements, but this space may not be accessible to all its residents. A range of small, medium and large open spaces that are distributed uniformly throughout all neighborhoods is a better way to achieve both adequacy and accessibility attributes. This is something a planning department would ensure through better, inclusive urban design, planning and enforcement.</t>
  </si>
  <si>
    <t>Such an approach is necessary to gain insights on critical questions facing countries such as: what are the key drivers of costs, what are the trade-offs among the key priority areas, and where to allocate resources such that development is inclusive, forward looking and feasible within
budget constraints.</t>
  </si>
  <si>
    <t>Desk research revealed that expenditures in developed countries such as Sweden were geared toward advanced sustainability objectives, such as bike lanes and digital infrastructure for smart cities.</t>
  </si>
  <si>
    <t xml:space="preserve">Lastly, better understanding needs to be built around what
achieving SDG 11’s targets on “heritage and conservation” and “disaster risk resilience” might look like in reality. These concepts are crucial to consider when designing our cities to be sustainable and need to be adequately costed and included in budgeting and planning. </t>
  </si>
  <si>
    <t>David Topping, Thomas J. Bannan, Hugh Coe, James Evans, Caroline Jay,
Ettore Murabito and Niall Robinson, 2021</t>
  </si>
  <si>
    <t xml:space="preserve">Digital Twins of Urban Air Quality: Opportunities and Challenges </t>
  </si>
  <si>
    <t>The challenges facing local authorities charged with delivering air quality solutions are substantial; the sources and distribution of air pollution vary from city to city and the solutions will often need to be designed to fit specific local contexts.</t>
  </si>
  <si>
    <t xml:space="preserve">The desirable target would be for these digital tools to inform the decision-making process of the relevant administrative bodies, leading to policies that enhance the physical and mental health of the population and improve environmental outcomes. </t>
  </si>
  <si>
    <t xml:space="preserve">However, with an increasing demand for higher spatial resolution and the inclusion/integration of more processes known (or deemed) to impact atmospheric composition, the traditional approach to air quality modeling is likely to have a limited lifespan.
Data driven techniques have the potential to project near to
medium term forecasts based on streams of data generated
by urban monitoring networks. Given the complex nature of
pollutant emission and dispersion, a better understanding of
how different factors may affect air quality may be provided
by implementing a Digital Twin of urban air. What happens if
a planned traffic intervention leads to increase traffic through another neighborhood? Can we integrate transport data and personal mobility data into a near real-time model of personal exposure for population exposure estimates? These are the sorts of questions that could be answered by utilizing different “flavors” of Digital Twins but which might otherwise have been difficult to answer using traditional models based on first principles. </t>
  </si>
  <si>
    <t xml:space="preserve">..., an integrated network of sensors (e.g., environment and mobility) provide the data on which air quality and personal exposure forecasting techniques can predict and adapt to change. These predictions could include identifying periods of health risk to sensitive cohorts of the population. </t>
  </si>
  <si>
    <t>Urban regeneration, increased home-working, traffic interventions and decarbonization of the transport sector all alter the mixture of pollutants we are exposed to and where we spend our time. All these factors point toward a paradigm change in the way air quality modeling should be carried out.</t>
  </si>
  <si>
    <t>Nikolay Tcholtchev and Ina Schieferdecker, 2021</t>
  </si>
  <si>
    <t>Sustainable and Reliable Information and Communication Technology for Resilient Smart Cities</t>
  </si>
  <si>
    <t>Information and Communication Technology (ICT) is at the heart of the smart city approach, which constitutes the next level of cities’ and communities’ development across the globe.</t>
  </si>
  <si>
    <t>Hence, given the fundamental role of ICT in cities in the near future, it is of paramount importance to lay the ground for a sustainable and reliable ICT infrastructure, which can enable a city/community to respond in a resilient way to upcoming challenges, whilst increasing the quality of life for its citizens.</t>
  </si>
  <si>
    <t>Smart cities and communities are at the forefront of innovation, research and development in modern societies.</t>
  </si>
  <si>
    <t>This resilient and sustainable smart city should build on three main pillars in our view, which are depicted as the papers’ theoretical output on the right side in Figure 1, namely: the design principles for developing sustainable and resilient ICT for smart cities, concrete recommendations for next steps on technological and organizational level, as well as the concept for continuous quality assurance and certification processes for the establishment of high quality and secure critical IT and data communication infrastructures within an urban environment.</t>
  </si>
  <si>
    <t>Refs. [11–13] are some examples of our previous work from the domains of mobility and energy, which enable the sharing of mobility resources (e.g., car and bike sharing) as well as the optimized utilization of energy sources subject to certain economic and ecological goals. Furthermore, various research activities were conducted towards analyzing the emerging relationships within future smart cities and the belonging stakeholders. For example, [14] analyzes the role of universities in such an envisioned urban eco-system engagement approach.</t>
  </si>
  <si>
    <t>Beyond the above research activities, we can observe that the digitalization and optimization of urban processes is at stake, since it has reached limits when it comes to single institutions providing smart services in a city. Hence, it is obvious that a horizontal approach is required that will break the various silos and facilitate the collaboration between different stakeholders, players and citizens within an urban environment. The driver behind such a horizontal approach is clearly the ICT, which should aim at exposing various types of data and enabling the exchange of information between a large number of currently involved and potential players in an urban environment. Hence, it should not only optimize existing courses of action, but it should also provide a platform for the creation of future processes and cases of use aiming at improving quality of life in future smart cities.</t>
  </si>
  <si>
    <t>In view of ICT for smart cities we use the term in the following sense: “Sustainability is the capability of a system to exist in the long term based on its modularity, flexibility and intensive interaction and balanced exchange with its eco-system/environment”.</t>
  </si>
  <si>
    <t>Herein, SDG 11 is directly framed to be Sustainable Smart Cities and Communities. In addition, ICT for smart cities can directly contribute to SDG 9—Industry, Innovation and Infrastructure, SDG 8—Decent Work and Economic Growth, SDG 12—Responsible Consumption and Production, and SDG 7—Affordable and Clean Energy, and indirectly to SDG 1—No Poverty, SDG 2—Zero Hunger, SDG 3—Good Health and Well-Being, SDG 6—Clean Water and Sanitation, SDG 13—Climate Action and SDG-16—Peace, Justice and Strong Institutions.</t>
  </si>
  <si>
    <t>Thereby, ICT tools and automations introduce additional intelligence in the city processes, which can be efficiently utilized towards achieving the SDGs and improving quality of life in cities, communities and across the globe.</t>
  </si>
  <si>
    <t>We summarize the smart city understanding according to [19–21] as follows. A smart city is:
1. Intelligent
2. Sustainable, but also
3. Adaptable meaning that it can adapt its action and process options according to social and/or economic needs,
4. User-oriented, meaning that the citizens of a municipality are at the center of attention; satisfying their needs and optimizing related processes and services using ICT is the main goal of a smart city
5. Responsive, meaning that both the administration and the optimized processes and ICT services are in constant interaction with the citizens of a smart municipality
6. Sensitive, using various types of sensor technology and data acquisition tools, a constant attempt is made to scan the situation and obtain the relevant data and to use it for new types of services, applications and process control options, and
7. Innovative, meaning that the smart city creates an eco-system in which constant innovation—based on data, information, networking and modern ICT—continuously optimizes and improves urban efficiency and the quality of life of citizens.</t>
  </si>
  <si>
    <t>In conclusion of the above, a smart city needs to be intrinsically sustainable. We perceive a sustainable smart city to be one that aims at fulfilling the corresponding SDGs and tries to achieve this in a sustainable way, and based on a sustainable infrastructure (e.g., Internet and telecom networks, mobile networks, Wireless Fidelity (WiFi), IoT, urban data spaces etc.).</t>
  </si>
  <si>
    <t xml:space="preserve">This means that the processes (e.g., public transportation processes like ticketing, parking spot management, on-demand waste management, demand-response flexibility exchange in energy cooperatives, inter- and multimodal mobility etc.) and the infrastructure of a city/community should work in a way so as to achieve the SDG goals (as discussed in Section 3.1). It should be designed to be modular, flexible and also be able to successfully deliver results in the long-term, in correspondence to the latest technological developments as well as social and environmental requirements. </t>
  </si>
  <si>
    <t>...provided that ICT including IT are considered as
the efficient boost towards the development of future smart cities in the various areas like health, buildings, citizens’ participation, mobility, transportation etc., the following chapters focus strongly on the IT, telecommunication and data foundations of an urban infrastructure as a prerequisite for resilient and sustainable smart cities.</t>
  </si>
  <si>
    <t>With respect to information and communication systems, which are at the heart of a smart city, the following definition is preferred: “Reliability is defined as the probability that a product, system, or service will perform its intended function adequately for a specified period of time, or will operate in a defined environment without failure” [44].</t>
  </si>
  <si>
    <t>Jack F. Ahern, Sarel Cilliers, Jari Niemela, 2014</t>
  </si>
  <si>
    <t>The Concept of Ecosystem Services in Adaptive Urban Planning and Design: A Framework for Supporting Innovation</t>
  </si>
  <si>
    <t>...green infrastructure delivers measurable ecosystem services and benefits that are fundamental to the concept of the sustainable city. Because green infrastructure is, by definition, multifunctional, and can function at multiple scales, the ecosystem services concept is useful to explicitly identify and assess its multiple functions. In terms of planning, green infrastructure addresses the “imperative to act” to make future urban environments more sustainable in the context of, and as a direct result of, routine urban (re)development.</t>
  </si>
  <si>
    <t>The framework is conducted in a transdisciplinary mode with various stakeholders and decision-makers engaged throughout the design process with scientists and decision-makers.</t>
  </si>
  <si>
    <r>
      <rPr>
        <i/>
        <sz val="10"/>
        <color rgb="FF000000"/>
        <rFont val="Arial"/>
        <family val="2"/>
        <charset val="186"/>
        <scheme val="minor"/>
      </rPr>
      <t xml:space="preserve">Examples of indicators and metrics that have been used to assess ecosystem services in urban settings [table]: </t>
    </r>
    <r>
      <rPr>
        <sz val="10"/>
        <color rgb="FF000000"/>
        <rFont val="Arial"/>
        <scheme val="minor"/>
      </rPr>
      <t xml:space="preserve">
Stormwater infiltration; 
Water quality; 
Habitat provisioning; 
Air quality; 
Urban climate; 
Carbon storage and sequestration; 
Public recreation; 
Food security; 
Cultural service provision based on cultural heritage and education service potential </t>
    </r>
  </si>
  <si>
    <t xml:space="preserve">Sara Meerow, 2020 </t>
  </si>
  <si>
    <t>The politics of multifunctional green infrastructure planning in New York City</t>
  </si>
  <si>
    <t xml:space="preserve">Cities are expanding green infrastructure and presenting it as a panacea for social and environmental challenges, but the reality is more complex and inherently political. </t>
  </si>
  <si>
    <t xml:space="preserve">New York City's green infrastructure program focuses on water quality, but aims to provide other sustainability benefits. </t>
  </si>
  <si>
    <t>I survey local stakeholders about the relative importance of six benefits of green infrastructure (managing stormwater, reducing social vulnerability, increasing access to green space, improving air quality, mitigating the urban heat island effect, and increasing landscape connectivity).</t>
  </si>
  <si>
    <t>The study is motivated by the observation that New York City's ambitious green infrastructure program is primarily designed to help the city meet federally mandated water quality standards, but when the city makes the case for using a nature-based, rather than traditional engineered or ‘grey’ approach, they argue that green infrastructure will provide a wide range of sustainability benefits.</t>
  </si>
  <si>
    <t>Vegetation has been shown to reduce air pollution, including particulate matter.</t>
  </si>
  <si>
    <t xml:space="preserve">Green spaces provide refuge and resources for many
species,… </t>
  </si>
  <si>
    <t>This resiliency plan includes specific references to green infrastructure initiatives, highlighting its ability to simultaneously “absorb storm water, mitigate local flooding, decrease urban heat island effect, increase pedestrian and traffic safety, and beautify neighborhoods” (The City of New York, 2013, p. 199).</t>
  </si>
  <si>
    <t>New York City has one of the nation's most ambitious green infrastructure programs, which was launched in a 2010 plan billed as a “sustainable strategy for clean waterways” with the stated aim of managing 10% of runoff in watersheds with combined sewers (Fig. 1) through green infrastructure and other “source controls” (PlaNYC &amp; NYC DEP, 2010)</t>
  </si>
  <si>
    <t xml:space="preserve">NYC's Green Infrastructure Program is openly focused on water quality, specifically reducing CSO volume, but the multifunctionality discourse is still front and center. The original plan's introduction already noted that the green approach “will achieve better water quality and sustainability benefits…cooling the city, reducing energy use, increasing property values, and cleaning the air” (PlaNYC &amp; NYC DEP, 2010, p. 3). </t>
  </si>
  <si>
    <t>“Installing green infrastructure is a win-win-win for New York. While the primary goal of the Program is to reduce combined sewer overflows (CSO) into New York Harbor, the distributed projects also provide community and environmental benefits to New York neighborhoods and residents in a cost-effective way. These ‘co-benefits’ include increased urban greening, urban heat island reduction, and more habitat for birds and pollinators around the City.</t>
  </si>
  <si>
    <t>As one city official noted in an interview, “we were able to sell the concept of green infrastructure to regulators on the basis of it reducing stormwater as a cheaper alternative with all the other co-benefits” (Interview 3, March 2016).</t>
  </si>
  <si>
    <t>It also suggests that even if stormwater remains the primary focus, the program may still capture high priority areas for urban heat and air pollution, and hopefully help to mitigate these problems. We also see a positive correlation between access to green space and urban heat island criteria, which is consistent with what we know about the generally positive relationship between the urban heat island and vegetation. It also appears that more socially vulnerable neighborhoods are also positively correlated with those with higher air quality risks, so these may be high priority areas for green infrastructure implementation from a public health perspective.</t>
  </si>
  <si>
    <t xml:space="preserve">If New York City were to adopt a more multifunctional approach to green infrastructure planning, which of these different benefits should they prioritize? The survey results (Table 2) help to identify local stakeholders' planning priorities for green infrastructure. </t>
  </si>
  <si>
    <t>Stormwater is clearly seen as the most important benefit criterion, which is not surprising given that this is the driver of the city's green infrastructure program. Reducing social vulnerability, increasing access to green space, reducing the urban heat island, and improving air quality are seen as fairly close to one another, with increasing habitat connectivity being somewhat lower.</t>
  </si>
  <si>
    <t>This suggests that there is room to improve the strategic planning of green infrastructure for multifunctionality.</t>
  </si>
  <si>
    <t xml:space="preserve">Joshua P. Newell, Mona Seymour, Thomas Yee, Jennifer Renteria, Travis Longcore,
Jennifer R. Wolch, Anne Shishkovsky, 2013 </t>
  </si>
  <si>
    <t>Green Alley Programs: Planning for a sustainable urban infrastructure?</t>
  </si>
  <si>
    <t>Revitalization of urban alleys, underway in cities and towns in North America, Europe, and other regions, can be seen as a manifestation of a broader movement among city agencies, planners, and community groups to expand green urban infrastructure and promote sustainability.</t>
  </si>
  <si>
    <t xml:space="preserve">Study results indicate that most alley greening programs are narrowly oriented toward stormwater management. An in-depth exploration of the alley greening program in the city of Los Angeles illustrates how a more robust commitment to sustainability – through the adoption of goals related to environmental protection, economic development, and social equity – might be actualized in the context of alley greening efforts. The article also considers the role of collaboration in developing integrative sustainability programs around alleys. </t>
  </si>
  <si>
    <t>In pursuit of critical reflection on the term, Wright (2011) has identified the notions of connectivity, multifunctionality, and ‘‘green’’ (typically representing the infrastructural elements that act as a basis for environmental improvement) as the ‘‘core ideas’’ of green infrastructure, and present in nearly all definitions of the concept. Tzoulas et al. (2007, p. 169), for instance, write that green infrastructure may comprise ‘‘all natural, semi-natural and artificial networks of multifunctional ecological systems within, around and between urban areas, at all spatial scales.’’ Turning to considerations of what green infrastructure means in practice, definitions variously identify and emphasize environmental, social, and economic benefits. Some scholars have suggested, for instance, that the US literature tends toward an environmental focus, while UK policy writing on the application of green infrastructure focuses on socio-economic functions and benefits (Kambites &amp; Owen, 2006; Wright, 2011).</t>
  </si>
  <si>
    <t>If social values are not reflected in a plan, then places will be created that do not meet the life and work needs of local people and do not fairly serve all interest groups.</t>
  </si>
  <si>
    <t>Alley greening programs in the US are unquestionably oriented toward stormwater management goals. [..] Traditional urban runoff management strategies rely on channeling rainwater into city sewer systems, but peak storm events can overwhelm system capacity. To this end, all programs incorporate some type of permeable surface material (sometimes in concert with features including pitched surfaces and bioswales), which allows water to infiltrate into the subsoil (Fig. 1).</t>
  </si>
  <si>
    <t xml:space="preserve">Stakeholders in the Los Angeles program identified an additional green goal in harvesting rainwater for use, and in Chicago, energy conservation is specified. </t>
  </si>
  <si>
    <t xml:space="preserve">Objectives related to public health and safety, beautification, community empowerment and community building, and education are stated in a smaller number of the programs. A number of Los Angeles projects feature lighting to foster walkability and enhance safety. Baltimore’s Alley Gating and Greening Program originated from concerns about crime, dumping, and pest-control problems associated with alleys, and it has since evolved to encompass a stormwater management vision. In this two-tiered program, residents may apply to gate their alleys in order to eliminate noise, littering, and loiterers, and they may also apply to green an alley. In early projects, greening was construed in the sense of beautification, in order to enhance an alley’s amenity value. The first completed project, referred to as the Luzerne-Glover alley, has reduced crime and illegal dumping, features elements including potted flowers and seating, and functions like a residential pocket park, a social space that has reconnected neighbors (Cassidy et al., 2008). Beautification is to be achieved in some Los Angeles projects by planting vegetation and by creating valued community spaces that residents are likely to monitor and care for. </t>
  </si>
  <si>
    <t>Baltimore’s Alley Gating and Greening program is one of the two programs that identifies a commitment to building and empowering communities. Ashoka Community Greens, one of the collaborating organizations, offers leadership training to Baltimore residents to develop their capacity as community organizers. Gating and greening is at the behest of residents, 80–100% of adjacent residents must signify agreement with the proposal, and residents have some latitude in proposing to the city what ‘‘greening’’ will constitute in their alleyways.</t>
  </si>
  <si>
    <t xml:space="preserve">Outreach has suggested that Baltimore residents are generally unaware of relationships between stormwater, waterway pollution, and health. In Los Angeles, interpretive elements to be placed in greened alleys are intended to educate residents about green infrastructure benefits including pollution prevention and community health. </t>
  </si>
  <si>
    <t>All of the documented alley greening programs in the US embrace visions of environmental protection, with several implementing features that speak to safety, health, and community building outcomes. Among them, only the Green Alley Program of Los Angeles states goals that align with additional sustainability planning values of social equity and economic development.</t>
  </si>
  <si>
    <r>
      <rPr>
        <i/>
        <sz val="10"/>
        <color rgb="FF000000"/>
        <rFont val="Arial"/>
        <family val="2"/>
        <charset val="186"/>
        <scheme val="minor"/>
      </rPr>
      <t xml:space="preserve">Objectives included in sampled case studies [table]: </t>
    </r>
    <r>
      <rPr>
        <sz val="10"/>
        <color rgb="FF000000"/>
        <rFont val="Arial"/>
        <family val="2"/>
        <charset val="186"/>
        <scheme val="minor"/>
      </rPr>
      <t xml:space="preserve">
Stormwater management; 
Harvest rainwater; 
Urban heat island mitigation; 
Light pollution mitigation; 
Energy conservation; 
Empower community members to change their neighborhoods; 
Beautification; 
Enhance safety; 
Expand greenspace; 
Encourage or facilitate non-motorized transportation (such as walking and biking); 
Facilitate active recreation / physical activity; 
Increase connectivity between local destinations; 
Build community; 
Environmental education; 
CONTINUATION: 
Facilitate access to greenspace for underserved communities; 
Facilitate access to food for underserved communities; 
Enhance mental health and wellness; 
Create useable public open space; 
Extend shops, cares, and other commercial uses into alley </t>
    </r>
  </si>
  <si>
    <t>...green designs for urban runoff management could be useful in rehabilitating contaminated soils.</t>
  </si>
  <si>
    <t>In fall 2008, the Los Angeles City Council adopted a green alleys program for the city. The program was initially designed to achieve multiple objectives, including: improving urban runoff management; cooling the urban heat island; harvesting rainwater; promoting physical activity through walking, cycling, and playing; increasing connectivity between homes, schools, and parks; encouraging non-motorized transport; expanding green and open space; and building neighborhoods and communities.</t>
  </si>
  <si>
    <t>Almost all of these projects focus on best management practices (BMPs) designed to manage runoff and improve runoff water quality, such as through the use of bioswales and permeable pavement (City of Los Angeles Department of Public Works, 2011). Yet some alley projects exhibit considerable differences with respect to other objectives and features, which signify the role of outside partners in project visioning and implementation. While reconfiguring alleys into recreational and social space is in line with the Green Alley Subcommittee’s original vision, the representation of these goals in specific projects has thus far hinged upon nongovernmental partners such as the Trust for Public Land and the Hollywood Property Owners Alliance.</t>
  </si>
  <si>
    <t xml:space="preserve">The project proposes to implement numerous stormwater BMPs, including the harvesting of rainwater for trees and vines planted along the sides of the alleys: stormwater collected from permeable paving or drain inlets will flow toward the plants’ roots through a sloped subgrade or through infiltration planters. Proposed features include interpretive elements on green infrastructure and the Los Angeles River watershed, espaliered fruit trees intended to provide supplemental food for local residents, and outdoor fitness equipment such as pull-up bars. Project literature highlights that alleys in this region are polluted and unsafe and that identifying health and safety goals may be realized through increased usage and stewardship by residents. </t>
  </si>
  <si>
    <t>The plan includes design guidelines and policy recommendations for three to five networks of green alleys and streets, ‘‘with an emphasis on how to create green alley networks that promote infill development, improve community walkability (thereby reducing Vehicle Miles Traveled), develop new and attractive spaces for outdoor exercise and promote multi-benefit infrastructure improvements with a focus on stormwater capture and infiltration’’ (City of Los Angeles Community Redevelopment Agency, 2010, p. 2).</t>
  </si>
  <si>
    <t>The Los Angeles Green Alley Program represents a commitment to sustainability planning in a more complete sense than the other alley greening programs we analyzed. Environmental protection objectives are omnipresent in associated projects, deployed primarily through stormwater management practices. Yet some projects clearly also embrace economic development and social equity goals. The East Cahuenga Cosmo Pedestrian Alley has been envisioned as a destination for locals and tourists, ‘‘a new walkable, public space that will help attract more visitors to our local businesses’’ (Hollywood Property Owners Alliance Executive Director Kerry Morrison, quoted in Newton, 2011). The city’s green infrastructure project masterlist contains two additional projects similarly oriented toward economic development, with goals to create public open space and facilitate outdoor dining opportunities (along with the implementation of stormwater BMPs).</t>
  </si>
  <si>
    <t xml:space="preserve">The demonstration project includes the planting of fruit trees, ‘‘a source of sustainable food production for a community where 33.1% of households are defined as food insecure’’ (The Trust for Public Land, 2011, p. 14). Although not identified as a project goal, the construction of stormwater management infrastructure in South Los Angeles may also address an inequity in terms of the distribution of flood risks. This region has the second highest ‘‘flood complaint density’’ (reports of flooding and/or inadequate drainage) in the city (Wolch et al., 2010), a testament to its deficit of permeable surfaces and its aging stormwater infrastructure. </t>
  </si>
  <si>
    <t>Along the lines of procedural equity, there is some attention in the proposed South Los Angeles projects to the voices of local residents in alley design; for instance, in the context of the Master Plan, collaborating agencies propose to survey residents on their needs and priorities related to alleys and to use the results as a design template. The Avalon Green Alley Network demonstration project included community outreach as well. Through meetings and workshops, TPL staff have broached ideas of alley greening and asked residents to share their visions for the alleys.</t>
  </si>
  <si>
    <t>Residents’ priorities included alley cleanliness and safety and they were open to TPL’s design suggestions.</t>
  </si>
  <si>
    <t>In its conception, the Los Angeles program represents a commitment to environmental protection, economic development, and social equity. In contrast to alley greening programs in other US cities, projects associated with the Los Angeles program are planned and executed with a wider and varying range of collaborating agencies and organizations.</t>
  </si>
  <si>
    <t xml:space="preserve">Greening alleys is primarily being done to realize environmental sustainability objectives such as urban runoff mitigation and urban heat island reduction, though goals around business development and addressing social inequities including park resource distribution are apparent in a small number of projects. The Los Angeles Green Alley Program demonstrates possibilities for a more integrative approach to implementing sustainability – though, again, not holistically on a project-by-project basis. </t>
  </si>
  <si>
    <t xml:space="preserve">Collaborations between city departments and civil society groups that align with different or additional sets of sustainability-related values have been crucial to the deployment of Los Angeles projects that demonstrate more complete commitments to sustainability. </t>
  </si>
  <si>
    <t xml:space="preserve">Samuel A. Markolfa, Mikhail V. Chestera, Alysha M. Helmricha, Kelsey Shannon, 2021 </t>
  </si>
  <si>
    <t>Re-imagining design storm criteria for the challenges of the 21st century</t>
  </si>
  <si>
    <t>Design storm criteria (i.e., the specific intensity and/or frequency to which infrastructure systems are designed to withstand) are a critical part of resilience efforts within urban and infrastructure systems.</t>
  </si>
  <si>
    <t>...one might call into question whether current design storm criteria are suitable for an era of increasing complexity, uncertainty, and climatic flux.</t>
  </si>
  <si>
    <t>...unlike most other infrastructure systems, hazard mitigation is the primary service of flood control infrastructure (see Table 1). Therefore, any critical examination of and improvements to the design and implementation of flood control infrastructure have the potential to translate to substantial improvements to human health and wellbeing—especially in urban environments where much of these infrastructure systems are located.</t>
  </si>
  <si>
    <t>Beyond consideration of a single or primary hazard, certain infrastructure systems are exposed to (and thus must account for) multiple hazards and their interactions. For example, roadway bridges are often designed for scouring, stormwater management, deck expansion/contraction due to extreme heat/cold, icing, and wind loads. Therefore, although this paper primarily focuses on flood control infrastructure, where possible, we also look for opportunities to explore design storm criteria and frequency-based design more broadly across different hazards and infrastructure systems.</t>
  </si>
  <si>
    <t>It is often argued that risk-based methods incorporate greater consideration of risk because they force the designer to evaluate a wider range of floods and alternatives.</t>
  </si>
  <si>
    <t>Nonetheless, updates and revisions to infrastructure design standards and practices (i.e., a shift from frequency_x0002_based methods to risk-based methods) appear to be warranted—especially given the increasing quality and quantity of  weather/climate data and analysis techniques, an expanding knowledge of the dynamics between flood control systems and their surroundings, and the growing reliance on well-functioning flood control infrastructure within cities.</t>
  </si>
  <si>
    <t>Stormwater management and flood control systems are somewhat unique in that their primary purpose is to ‘control’ or mitigate hazards (specifically flooding and extreme precipitation). In contrast, other infrastructure systems (e.g., power, transportation, etc.) are responsible for deliverying a variety of services and may only consider risk and hazard management as a secondary service, or a necessary function of fulfilling their primary objectives.</t>
  </si>
  <si>
    <t xml:space="preserve">...the past may no longer be a reliable predictor or indicator of the future, and infrastructure systems may be entering a period where they are designed for conditions that no longer persist. </t>
  </si>
  <si>
    <t>Another challenge worth discussing is the fact that infrastructure systems are increasingly subjected to concurrent hazards and the propagation of failures due to interconnectedness with other systems.</t>
  </si>
  <si>
    <t xml:space="preserve">Similarly, as climate change influences the probabilities and intensities of different hazards, our understanding and calculation of the risks of combined and/or propagating hazards will become even more difficult. Nonetheless, other (non-flood related) infrastructure systems can provide some insights into addressing multiple hazards. </t>
  </si>
  <si>
    <t xml:space="preserve">In addition to incorporating an interdisciplinary, multi-hazard, and inclusive perspective, there appear to be opportunities and pathways for continuing to evolve design storm criteria for stormwater (and other) infrastructure systems in response to rising challenges from forces like climate change and increasing complexity. </t>
  </si>
  <si>
    <t>Current (infrastructure-centric) design approaches could be complemented by the addition or expansion of green infrastructure and nature-based solutions within cities. Similarly, risk assessment and thinking could strike a balance between "fail-safe" (i.e., emphasis on avoiding disruptions) and "safe-to-fail" (i.e., acknowledging that some degree of disruption is likely inevitable, while placing emphasis on minimizing the impact of said disruptions).</t>
  </si>
  <si>
    <t>Place more emphasis on communities and individuals (including the services they receive and the impacts they experience) rather than specific infrastructure components or hazards.</t>
  </si>
  <si>
    <t xml:space="preserve">Develop a broader consideration of the urban/design space as inclusive of environmental, social, and technical factors in order to cultivate multi-faceted solution spaces rather than rigid technical ones. </t>
  </si>
  <si>
    <t>Despite the challenges and issues described throughout this article, design storm criteria (whether in the form of return periods or something different) are still needed and are likely to remain a fundamental component of infrastructure development and implementation for many years to come. However, considering that there are limits to how much infrastructure systems can be expanded or enhanced, we posit that fundamental shifts may be warranted in how we think about risk in the design and implementation of our infrastructure systems.</t>
  </si>
  <si>
    <t>Perhaps existing design storm criteria would benefit from shifting to, or being complemented by, more pluralistic, holistic, and flexible approaches. These approaches would still include some level of large scale engineered systems, but would also incorporate resilience measures at the property or community scale (e.g., mobile perimeter barriers and door guards for flooding) and would acknowledge that water (or other hazards) cannot be held at bay at all times and under all scenarios...</t>
  </si>
  <si>
    <t>Sara Meerow, Joshua P. Newell, 2017</t>
  </si>
  <si>
    <t>Spatial planning for multifunctional green infrastructure: Growing
resilience in Detroit</t>
  </si>
  <si>
    <t xml:space="preserve">Cities are expanding green infrastructure to enhance resilience and ecosystem services. Although green infrastructure is promoted for its multifunctionality, projects are typically sited based on a particular benefit, such as stormwater abatement, rather than a suite of socio-economic and environmental benefits. This stems in part from the lack of stakeholder-informed, city-scale approaches to systematically identify ecosystem service tradeoffs, synergies, and ‘hotspots’ associated with green infrastructure and its siting. </t>
  </si>
  <si>
    <t>...we introduce the Green Infrastructure Spatial Planning (GISP) model, a GIS-based multi-criteria approach that integrates six benefits: 1) stormwater management; 2) social vulnerability; 3) green space; 4) air quality; 5) urban heat island amelioration; and 6) landscape connectivity. Stakeholders then weight priorities to identify hotspots where green infrastructure benefits are needed most.</t>
  </si>
  <si>
    <t>The GISP model provides an inclusive, replicable approach for planning future green infrastructure so that it maximizes social and ecological resilience.</t>
  </si>
  <si>
    <t>With regard to planning for structural connectivity, Colding (2007, p. 46) argues for “ecological land-use complementation,” or the clustering of urban green space “to increase available habitats for species, to promote landscape complementation/supplementation functions, and to nurture key ecosystem processes essential for the support of biodiversity.”</t>
  </si>
  <si>
    <t xml:space="preserve">Green infrastructure projects are being planned and implemented by city and regional agencies, non-profit organizations (NGO), and private entities. </t>
  </si>
  <si>
    <t xml:space="preserve">To answer these questions and to identify spatial tradeoffs, synergies, and areas in Detroit where green infrastructure could be strategically sited to maximize multifunctionality, we developed an integrated stakeholder-driven modeling approach called the Green Infrastructure Spatial Planning (GISP) model. </t>
  </si>
  <si>
    <t xml:space="preserve">The GISP model provides a flexible tool to facilitate this process by operationalizing a green infrastructure approach that “seeks to steer spatial planning towards integrated land use governance, wherein multifunctional ecosystem services potential are realized through enhancing positive synergies between abiotic, biotic and social systems.” </t>
  </si>
  <si>
    <t xml:space="preserve">Planning for multiple benefits requires breaking down traditional silos in cities, and this may be challenging, but a shared interest in promoting ‘resilience’ may be one way to get stakeholders from different departments or agencies into the same room. </t>
  </si>
  <si>
    <t>For future iterations of the model, stakeholders suggested, for example, including data on flooding, asthma deaths (air quality indicator), soil type and historical hydrological network (stormwater indicator), and additional land cover types such as open space, wetlands, etc., and data on canopy quality (landscape connectivity indicator).</t>
  </si>
  <si>
    <t>A growing number of scholars, organizations, and cities like
Detroit are promoting green infrastructure as an alternative to
traditional gray stormwater infrastructure, as a way to provide multiple ecosystem services to residents, and as a strategy for enhancing urban sustainability and resilience. A primary rationale for expanding green infrastructure is multifunctionality, yet most studies and green infrastructure plans to-date, including those in Detroit, focus only on one or a few of the benefits and do not examine tradeoffs or synergies. This represents a missed opportunity to enhance social-ecological resilience and equity.</t>
  </si>
  <si>
    <t>The results revealed important tradeoffs (e.g. between stormwater and connectivity criteria) and synergies (e.g. stormwater, UHI, and air quality) in priority areas, illustrating why a strategic spatial planning process is needed in order to maximize ecosystem service benefits.</t>
  </si>
  <si>
    <t>Giancarlo Mangone, 2016</t>
  </si>
  <si>
    <t>Constructing hybrid infrastructure: Exploring the potential ecological,
social, and economic benefits of integrating municipal infrastructure into
constructed environments</t>
  </si>
  <si>
    <t xml:space="preserve">Existing research indicates that innovative infrastructure solutions can be more cost effective and provide additional social and ecological benefits, which would be otherwise unattainable. In particular, the integration of hybrid infrastructure into buildings and landscapes can provide diverse economic, social, and ecological benefits. </t>
  </si>
  <si>
    <t>...existing research suggests that effective promotion of biodiversity within buildings and landscapes in urban areas depends on their potential to contribute to effectively coordinated regional biodiversity planning and implementation strategies.</t>
  </si>
  <si>
    <t xml:space="preserve">...this paper uses the definition of green infrastructure (GI) as a network of green and blue spaces, as well as other environmental features, that contribute ecosystem services (Demuzere et al., 2014; P. Stephan, Li, Jack, &amp; Aleksandra, 2011). </t>
  </si>
  <si>
    <t>In general, the interconnected nature of semi-decentralized infrastructure systems allows for the dynamic shifting of loads between the distributed system components, as well as the provision of redundant system components that have diverse responses to different types of system shocks. This can be particularly important during and after a disturbance, if one or more components of the infrastructure system is damaged or disrupted during a disturbance.</t>
  </si>
  <si>
    <t xml:space="preserve">Hybrid infrastructure can be designed to improve the resilience of various infrastructure systems through the various strategies discussed in Section 2.1. The provision of redundant and supplementary ecosystem functions by hybrid infrastructure affords an inherent insurance value to the system, by increasing the resilience and adaptive capacity of infrastructure systems and communities to disturbances. Moreover, the inherent multifunctionality of hybrid infrastructure can be more cost and space effective than alternative infrastructure components, as well as provide diverse benefits to the building owner, occupants, local community, and local ecosystems, as discussed in Sections 3.3–3.6. The provision of multifunctional hybrid infrastructure generates support from the various stakeholders that benefit from one or more of the functions of multifunctional hybrid infrastructure. </t>
  </si>
  <si>
    <t xml:space="preserve">Hybrid infrastructure can be incorporated into buildings in a manner that allows the building systems, occupants, and owners to benefit from the physical system components, spaces, surfaces, materials, and process by-products, such as waste heat. In other words, hybrid infrastructure can be designed to foster economic opportunities for local community members. </t>
  </si>
  <si>
    <t xml:space="preserve">...depending on their design, natural environments, including green infrastructure, can improve the wellbeing of local inhabitants and provide easily accessible local natural environments to communities that would otherwise not have access to natural environments. Moreover, by directly interacting with and inhabiting natural environments, occupants' awareness of the value of natural environments, in terms of providing infrastructure services and high quality community space, as discussed in Section 3.6.
Certain technical infrastructure processes can be designed to interact with occupants in ways that improve their well-being, such as designing part of a neighborhood rainwater storage system as a falling water feature, replete with sounds of cascading water and light reflections. </t>
  </si>
  <si>
    <t>Hybrid infrastructure can contribute to improving the ecological integrity of local ecosystems through three general design strategies: design to foster ecosystem functions, biodiversity, and ecological behavior (Mangone, 2015). For instance, in addition to the specific ecosystem functions infrastructure systems inherently provide, such as decentralized wastewater treatment plants filtering wastewater, hybrid infrastructure can be designed to provide other ecosystem functions as well. For example, hybrid infrastructure can be designed to improve the quality of local water bodies, promote site water infiltration, reduce carbon emissions and improve the air quality of the local community, mitigate flooding, promote species richness, as well as generate and reuse tangible and intangible resources for the local community.</t>
  </si>
  <si>
    <t>By shifting the performance goals of building projects from solely addressing the ecological impacts of buildings and their occupants, to the larger goal of addressing the impacts of the local urban area on local and global ecosystems, hybrid infrastructure design solutions can address ecosystem functions more effectively, in terms of economic, social, and ecological performance</t>
  </si>
  <si>
    <t>The results of this multidisciplinary review indicate that the design, development, and operation of buildings and landscapes from a more holistic, multi-performance and multi-stakeholder perspective can generate higher performing design solutions, as well as foster greater benefits, than building design processes and solutions that are focused on
maximizing the performance of the project from the perspective of one performance parameter or stakeholder.</t>
  </si>
  <si>
    <t xml:space="preserve">Margarida Rodrigues, Mario Franco, 2019 </t>
  </si>
  <si>
    <t xml:space="preserve">Measuring the urban sustainable development in cities through a Composite Index: The case of Portugal </t>
  </si>
  <si>
    <t>This study aims to systematize indicators and indices that allow measurement sustainable development in cities and towns (economic, social, and environmental). It is one dimension that is inseparable from current cities and its extent is a major concern for political decision-makers worldwide, and also present their individual weights in that performance. The results allow construction of a Composite Index for Sustainability supported by multivariate statistical techniques (Exploratory Factor Analysis and Principal Component Analysis), confirming its scientific quality and robustness, and forming the main contribution of this study. The results also show that the urban sustainability dimension is visible in the 308 Portuguese cities/towns in a tri-partite way. Economic sustainability (weighting of 0.386) has been strengthened by entrepreneurship, which has created new business supported by public–private partnerships, such as living labs, which has contributed to less urban unemployment. Standing out in social sustainability (weighting of 0.245) is the development of projects promoting cohesion and social inclusion and actions to improve social infrastructure in Portuguese towns. Finally, environmental sustainability (weighting of 0.369), which locally in Portugal, has emphasized waste management and actions to preserve and protect natural resources and the environment in general. However, more effective actions are needed for their sustainability to continue to improve substantially in the long term, for example, environmentally. Furthermore, the towns/cities analysed must change to the circular economy model as proposed by the European Union.</t>
  </si>
  <si>
    <t>Nowadays, cities everywhere face major challenges, one of the main
ones being their urban sustainability, which includes economic, social,
environmental, and also cultural issues that should be mitigated by
the use of information and communication technology (ICT).</t>
  </si>
  <si>
    <t>Cities possessing urban sustainability emphasize the connection between
economic vitality, quality of life, conservation of natural resources, and social equity, with creativity playing an essential role by stimulating the regeneration of urban centres through encouraging cultural activities that attract people and investment in creative industries (Furtado &amp; Alves, 2012).</t>
  </si>
  <si>
    <t xml:space="preserve">...22 significant factors were compiled to measure the sustainable performance of Portuguese towns and cities limited to the credible data available, despite still finding a shortage of data about sustainability in Portugal when this is the unit of analysis. </t>
  </si>
  <si>
    <t>So economic sustainability is determined by seven factors, which
will be discriminated and explored in the following paragraphs.
Factor 1 — Economic activity includes variables that portray the
economic vibrancy of cities themselves and its contribution to the
country's wealth, with a weight of around 18, highlighting the turn_x0002_over of non-financial firms with a weight of 4.71 (NEG7). [..] Moreover, factor 1 has to be addressed simultaneously with factor 2 — Growth and employment (weight of 15.59), which reflects the impact of businesses already formed (NEG5 = 3.46) and those created in the period of analysis
(NEG1 = 4.58) on cities' employment levels (CREC4 = 1.05), which in
turn influences residents' purchasing power (CREC1 = 2.75). Also
factor 3 — Entrepreneurship (weight of 12.26) is directly related to
factors 1 and 2, highlighting small and micro firms with a weighting
above of 1 (NEG9 = 1.22), and the creation of new business
(self-employment) is of great significance (EMP3 = 3.09; EMP4
= 4.37). [..] 
However, factor 4 — Unemployment is still seen to be a
scourge affecting the Portuguese population, and mainly young people (NEG10 = 3.39) in comparison to total unemployment (CREC5 = 1.28). [..] 
Factor 5 — Density of banks and firms concerns their spread in
Portuguese towns and cities, finding they have a similar weighting
(NEG3 = 3.02; EMP = 3.66), since proximity to banking activities is an
important amenity for companies. [..] 
Finally, but no less importantly, factor 6 — New firms and factor
7 — Public–private partnerships show high weightings (EMP1 = 3.79;
EMP6 = 4.85) and are mutually correlated.</t>
  </si>
  <si>
    <t xml:space="preserve">As for the social sustainability of Portuguese towns and cities,
this is measured by eight factors. Factor 1 — Demography and education concerns the variables related to demographic changes in
Portuguese towns and residents' level of education. [..] 
Factor 2 — Health infrastructure and factor 3 — Other basic
infrastructure include hospitals, schools, and security, which are
accessible to all citizens, with weightings between 3.83 and 4.55. [..] 
Factor 4 — Social projects for quality of life, factor 6 -
Poverty and criminality, and factor 7 — Other social benefits involve
the promotion of strategies to stimulate social justice, reduce the risk
of poverty, and make up for the unemployment still found in some
Portuguese towns, particularly small, inland ones.[..] 
Factors 5 and 8 — Urban renewal shows the relationship between
social sustainability and urban regeneration. That is, at the local level,
public actions have been promoted to revitalize town centres in order
to preserve their cultural identity and historic values (e.g., ICH2
= 3.32) with the inclusion of social projects to encourage the involvement of all residents, equitable distribution of wealth, and social relations and networks, as described by several authors (Andreotti,
Mingione, &amp; Polizzi, 2012; Yiftachel &amp; Hedgcock, 1993). [..] </t>
  </si>
  <si>
    <t>Finally, environmental sustainability is affected by seven factors,
which are interlinked to some extent, as described in the following
paragraphs.
Factors 1, 2, 3, and 6 — Management of waste and basic consumption show that waste is an environmental concern in Portuguese
towns and cities, with it being reused for energy and organically, as a
positive consequence of selective waste disposal (EPAT2 = 5.93), that
is, there is empirical evidence that the circular economy in Portugal is
in its early stages. Although the reuse of waste is still characterised by
weaknesses affecting efficient and effective implementation of the
circular economy model in Portuguese towns, this is noted as part of
local governments' environmental sustainability strategies, as stated in
the guidelines of the European Comission (2015), that waste management should maximize added value through its reuse and minimize the use of natural resources (Ghisellini, Cialani, &amp; Ulgiati, 2016; Smol et al., 2017). 
Factors 4, 5 and 7 — Preservation and protection of the environment include the financial results of managing natural resources and
noise and environmental pollution (TER1, TER2, TER3, TER 4, TER5)
with very high weightings, where the actions taken to achieve this
reach 4.43 (TER3). This is essential because towns should include natural resources in their value chain (Sepe, 2013), these being preserved by embedding the principles of the circular economy, to become
increasingly more sustainable (Ghisellini et al., 2016; Jones &amp; Comfort,
2017; Lilja, 2015; Staniškis, 2012).
In addition, the weightings of factors 1 to 7 associated with environmental sustainability are an indication that appropriate management of waste, natural resources, and inherent circularity in
the population analysed leads to network functioning, irrespective of
the typology (e.g. living lab) so that all the synergies provided are
benefited from effectively with economic and non-economic returns
(Alvarez &amp; Ruiz-Puente, 2017; European Comission, 2015; Jelinski _x0002_
et al., 1992; Veleva &amp; Bodkin, 2018), originating in their correlation
with social and economic sustainability (Berrone, Gelabert, &amp; Fosfuri,
2009; Girard, 2011; Korhonen et al., 2018; Neilagh &amp; Ghafourian,
2018; Yigitcanlar, Dur, &amp; Dizdaroglu, 2015).</t>
  </si>
  <si>
    <t>Bin Xue, Bingsheng Liu, Tao Liang, Dong Zhao, Tao Wang, Xingbin Chen, 2021</t>
  </si>
  <si>
    <t xml:space="preserve">A heterogeneous decision criteria system evaluating sustainable infrastructure development: From the lens of multidisciplinary stakeholder engagement </t>
  </si>
  <si>
    <t>The evaluation of urban infrastructure development is a decision-making process with multidisciplinary stakeholder engagement assessing sustainability metrics in different dimensions. However, there are uncertainties in such an evaluation caused by the heterogeneity between different stakeholders' preferences and the difficulty in differentiating sustainability decision criteria (DC). This study aims to formalize a multidisciplinary DC system to evaluate sustainable infrastructure development, which represents the preferences to DC metrics heterogeneously weighted by stakeholders.</t>
  </si>
  <si>
    <t xml:space="preserve">Theoretically, the multidisciplinary DC system advances the knowledge of sustainability measurement by not only integrating the planet–people–prosperity framework and the product–organization–process framework but mitigating evaluation uncertainty through representing stakeholders' heterogeneity. For practical significance, such a multidisciplinary DC system will serve as a precursor for managers and policymakers in decision-making processes to enhance sustainability performances of infrastructure development. </t>
  </si>
  <si>
    <t>Sustainable infrastructure development refers to that design schemes or alternatives of the infrastructure project have life-cycle sustainability performances in engineering feasibility, economic constraints, social impacts, environmental considerations, and so forth. Developing such a multidisciplinary DC system will address the heterogeneity between different stakeholders' preferences and the difficulty in differentiating sustainable DC. The multidisciplinary DC system should be formal in representing common and different sustainability DC metrics preferred by various decision-makers expertized in infrastructure development, including client, architect, engineer, contractor, supplier, and consultant.</t>
  </si>
  <si>
    <t>Berawi (2016) conceptualized the development of sustainable infrastructure projects with a balance of urban economic growth, social
wellbeing, and ecological regeneration. It was evidenced as one of the
main driving forces of societal enhancement by bringing both economic and social benefits together (Berawi, 2016). In the context of
infrastructure development, sustainability has evolved into one major
concern in decision-making processes that should involve stakeholders from different disciplines</t>
  </si>
  <si>
    <r>
      <rPr>
        <i/>
        <sz val="10"/>
        <color rgb="FF000000"/>
        <rFont val="Arial"/>
        <family val="2"/>
        <charset val="186"/>
        <scheme val="minor"/>
      </rPr>
      <t xml:space="preserve">Decision criteria (Table 3): </t>
    </r>
    <r>
      <rPr>
        <sz val="10"/>
        <color rgb="FF000000"/>
        <rFont val="Arial"/>
        <family val="2"/>
        <charset val="186"/>
        <scheme val="minor"/>
      </rPr>
      <t xml:space="preserve">
Lifecycle consumption of water 
Reuse of stormwater 
Monitoring of water systems 
Reuse of earthwork 
Protection of soil health 
Usage of sustainably procured materials 
Usage of recycled materials 
Consumption of lifecycle energy 
Usage of renewable energy 
Monitoring of energy systems 
Maintenance of ecosystem functions 
Reduction of pesticide &amp; fertilizer 
Control of invasive species 
Avoidance of ecological siting 
Buffers of ecological land 
Usage of developed land 
Control of noises 
Control of lights 
Maintenance of landscapes 
Diversion of lifecycle waste 
Control of emissions 
Preservation of cultural heritage 
Respect for local character 
CSR of organisations 
Sustainability awareness for participants 
Quality of life for communities 
Social equity &amp; justice for communities 
Amenities for communities 
Connectivity among communities 
Health &amp; safety of the public 
Health &amp; safety of lifecycle staffs 
Mobility for the public 
Information sharing to the public 
Acceptance of direct (lifecycle) costs 
Acceptance of indirect (social or environmental) costs 
Growth of employment 
Development of business attractiveness 
Development of workforce 
Commitment of leadership 
Teamwork of multidisciplinary professionals 
Decision-making of all stakeholders 
Integration of various infrastructure systems 
Management system for sustainability 
Management system for lifecycle monitoring &amp; maintenance 
Durability of infrastructure 
Adaptability of infrastructure 
Recovery ability of infrastructure 
Achievement of extra product values 
Resolution of process barriers 
Creation of transferable knowledge </t>
    </r>
  </si>
  <si>
    <t xml:space="preserve">Mohammed S. Alnahari, Samuel T. Ariaratnam, 2022 </t>
  </si>
  <si>
    <t>The Application of Blockchain Technology to Smart City Infrastructure</t>
  </si>
  <si>
    <t>...the purpose of this study is to comprehend what a Blockchain integration with a city’s infrastructure and operations would look like in a future smart city, whilst addressing the complicated future of infrastructure sustainability in terms of security and resource management.</t>
  </si>
  <si>
    <t>The natural and constructed environment of smart cities is defined by clean energy production, intelligent distribution, intelligent water treatment and management systems, intelligent transit networks, and green construction infrastructure</t>
  </si>
  <si>
    <t>In a smart city, the institutional infrastructure takes decisions from the perspective of sustainability by incorporating the opinions of citizens and stakeholders, which are then utilized to define objectives and identify solutions by satisficing. Social infrastructure is a combination of human capital, technical and management tools that improve the quality of life, and instruments that make the concept of sustainability widespread in society. Finally, economic infrastructure refers to the financial components that support the best e-business practices and help sustain economic growth.</t>
  </si>
  <si>
    <t>A smart city offers numerous advantages such as enhanced government accessibility, facilitation of civic engagement, active infrastructure, optimal resource utilization, more sustainable livelihoods, enhanced quality of life, and environmental and educational services.</t>
  </si>
  <si>
    <t>In an ideal situation, smart cities would employ information technology to integrate, run, and deliver better services for inhabitants by maximizing the use of available physical, social, and business infrastructure resources. Through the development of technologies such as Blockchain, cloud infrastructure, and connected networks, smart cities can provide inhabitants and local governments with simpler connectivity and collaboration.</t>
  </si>
  <si>
    <t>Blockchain technology could be used to track water pollution as a potential application in the water infrastructure sector. With the ability to offer accurate timestamps, Blockchain enables the correct tracking of information in cumulative succession. Consequently, the use of this technology for the tracking of pollution could aid in providing real-time information regarding pollution sources. Suitable sensors might be deployed in problem areas of water infrastructure and be coupled with Blockchain technology to gather and store sensor data. This data would then arrive with time and location stamps, allowing engineers to respond
appropriately</t>
  </si>
  <si>
    <t>To foresee a future in which water exchange becomes increasingly prevalent, this system would require digitization. Blockchain would be the ideal option for storing and precisely tracking these transactions in a market where it is crucial to keep track of every drop of water used.</t>
  </si>
  <si>
    <t>One of the applications of Blockchain towards sustainability in power infrastructure is the tracking of the carbon footprint from energy appliances [26]. For this purpose, Blockchain characteristics such as data security and storage can be utilized. Once recorded, the amount of carbon produced cannot be altered, which ensures the reliability of data
generation. It is possible to study the environmental impact of a product’s carbon footprint, and the information should be made available to both the maker and the consumer.</t>
  </si>
  <si>
    <t>One can also envision the incorporation of a smart grid in a smart city, as it would be a crucial step in the development of a sustainable future due to its ability to integrate renewable energy more efficiently. This would also be a suitable application of Blockchain because of the benefits it provides. A smart grid allows for the bidirectional flow of electricity, enables energy trading without the need for third-party approval, and provides a larger market for both suppliers and consumers.</t>
  </si>
  <si>
    <t>As the trend of the Internet of Things (IoT), Intelligent Transportation Systems (ITS), and the popularity of autonomous vehicles is growing, Blockchain technology can serve as the link between them. An autonomous vehicle that is registered as an asset on the Blockchain, will be in communication with the traffic systems and all other cars at all times, making it a trackable asset [35]. Using the collected data, a navigation system can handle rush-hour traffic problems by guiding traffic through alternative routes so that the average trip time remains the same for everyone. Moreover, if a vehicle is about to lose control and collide with oncoming traffic, the communication system powered by Blockchain is capable of directing vehicles that are about to collide and reroute the traffic in a way that prevents or mitigates the collision [36].</t>
  </si>
  <si>
    <t>DANIELLE SINNETT, GEMMA JEROME, NICK SMITH, SARAH BURGESS, ROGER MORTLOCK, 2018</t>
  </si>
  <si>
    <t>RAISING THE STANDARD: DEVELOPING A BENCHMARK FOR GREEN INFRASTRUCTURE</t>
  </si>
  <si>
    <t>Green infrastructure (GI) is globally recognised as an essential component of liveable and sustainable places. It is valued for its multifunctionality and the connectedness of the individual features to each other, the surrounding countryside and urban populations. It brings together many land uses (e.g. parks, gardens, cemeteries, allotments, nature reserves, surface water), urban design (e.g. street trees, landscaping) and functional features (e.g. sustainable urban drainage systems, green roofs) operating at differing spatial scales.</t>
  </si>
  <si>
    <t>The appropriate form, type and extent of GI varies within and between places, based on the needs of the locale. There is seldom a ‘one size fits all’ approach.</t>
  </si>
  <si>
    <t>GI has been found to:
•	 Benefit human health and well-being by providing spaces for rest and relaxation, play, physical activity, social interaction and reflection [3–5];
•	 Act as an educational resource, by teaching urban populations about natural processes, conservation and biodiversity [6, 7];
•	 Contribute to good place making, when integrated within the overall urban design, enhancing the quality of the built environment and, through this, quality of life [4, 8];
•	 Improve environmental quality through capturing harmful pollutants [9, 10]; and
•	 Contribute to climate change adaptation by reducing surface and air temperatures [10, 11] and flood risk [12]. 
Related to these, GI has demonstrable economic benefits. These include those operating at a societal level, for example, through improvements to health and well-being and reduced risks to property and infrastructure (e.g. from flooding); and to the local economy through increased inward investment [13], increased tourism and visitors [14] and property prices [15–17].</t>
  </si>
  <si>
    <t>The evidence base for GI demonstrates that successful delivery is a multi-disciplinary and multi-sector endeavour. It requires the effective collaboration of a range of built environment professionals (e.g. architects, planners, developers, urban designers, landscape architects, 
civil engineers) and other disciplines including ecologists, environmental scientists, arbori-culturalists and public health experts. It also requires the effective involvement of private and public sectors, NGOs, communities, central and local government, professional bodies and academia.</t>
  </si>
  <si>
    <t>It was clear from the documentation that the GI forms a coherent multifunctional network. A detailed description of baseline GI illustrating the local landscape, ecological and heritage designations, wider ecological networks, landscape character, flood plain and surface waters. The relationship between the relevant policies and the rationale for the GI approach, and how the proposed GI would contribute to these was articulated. The role of GI in climate change adaptation, including in mitigating the impact of development on the natural environment in terms of maintaining ecological networks, air, soil and water quality and providing water management was also considered. Development B was particularly comprehensive in its consideration of the long-term maintenance and management of the GI, an aspect that would not usually be included at this stage in the planning process. [..] Related to this, there was appreciation of the importance of community participation in the decision-making process, on site activities and long-term management, including ways to achieve this.</t>
  </si>
  <si>
    <t>Throughout the proposal documents, there is reference to the multifuctionality of the GI. This includes, for example, the role of allotments, orchards, play and recreational areas, and active travel routes in enhancing biodiversity, and the integration of SuDS features with informal open space and GI corridors and their contribution to recreation, visual amenity, biodiversity and the character of the development.</t>
  </si>
  <si>
    <t>Lina Suleiman, Bo Olofsson, David Sauri, Laura Palau-Rof,Natalia Garcia Soler, Ourania Papasozomenou, Timothy Moss, 2019</t>
  </si>
  <si>
    <t>Diverse pathways—common phenomena: comparing transitions ofurban rainwater harvesting systems in Stockholm, Berlinand Barcelona</t>
  </si>
  <si>
    <t>Current systems of water management in cities are increasingly exposed to a variety of socio-environmental stresses, including climate change, which contest the dominant linear approach of the modern urban water cycle from water supply to water disposal. Urban floods highlight the necessity of alternative approaches that are better prepared for a more sustainable approach to urban water. Urban rainwater management, in particular, is the terrain of multiple and varied initiatives that challenge the dominant large-scale sewer systems and offer a more circular approach to replicating the natural water cycle in which urban runoff may be temporarily stored and/or used within the city, thus reducing the risk of flooding and pollution.</t>
  </si>
  <si>
    <t>Årstafaltet (ÅF) is a large open field and valley located in a suburb in southern Stockholm. Based on a proposal by the Stockholm water company (SWC) and in collaboration with city development planners, URH facilities were constructed (2005–2008) as part of the original plan of ÅF, the Landscape Park (LP). These facilities consist of a stormwater pond, a small stream “Valla”, a distribution ditch, surface screens, vegetated soil beds and water steps. The purpose of these facilities has been to reduce the water load and risk of overflows, clean the water and restore the dry stream, “B€ackravin”, in addition to biodiversity, cultural and pedagogical benefits. As demand for housing grew, the plan of LP was modified. In 2006, the city decided to build urban settlements with a focus on sociotope and biotope values. Part of the field where URH facilities are located will be transformed into the City Park, which includes enlarging the water pond from three to seventeen hectares. The stream will be redesigned into three water ponds and merge into one watercourse.</t>
  </si>
  <si>
    <t>Hornsgatan (HG) is a long, major commercial street in Stockholm with air pollution levels higher than permitted by EU regulations. In response to political pressure to resolve the problem, the Traffic Administration (TA) proposed a plan to plant trees in ‘beds’ along the pavements of the street to improve urban air quality and reduce pollution. Tree-bed planting consists of three layers of structural soil (soil, carbon, and crushed rock or recycled concrete). The mixture stabilises the soil and creates good growing conditions for trees, cleans infiltrated water and reduces the risk of damage from roots to underground systems. The air pollution problem was resolved by prohibiting cars with studded tires from entering the avenue. Nevertheless, the city council approved the plan for the environmental rehabilitation of the street. The project is completed. Besides various benefits (safety, security for pedestrians, improved air quality, open areas), an important side effect of the tree-planting was the need for water collected from runoff and rooftops around the street. A tree-planting technique using innovative soil structure techniques has thus become a complementary system for the treatment of urban rain and runoff, but in a sustainable way, also improving other urban quality aspects.</t>
  </si>
  <si>
    <t>Rainwater collected from the settlement’s rooftops is used exclusively for the outdoor green areas. Once filtered, the water is pressurised and pumped to taps that are used to water the green areas. The cisterns’ overflow is linked to the public garden, located in the centre of the settlement.</t>
  </si>
  <si>
    <t>The rain_x0002_water component of SW comprises a complex, customised system of collecting, treating and reusing water (rainwater and greywater), and is especially designed for the refurbished building. The only water discharged to the public sewer is black water mixed with some waste kitchen water. Over 15 years after its completion the project is fully functional—technically, economically and socially. The combined effect of rainwater reuse and water conservation measures has drastically reduced the use of drinking water (for other purposes) by 85%. The residents save considerably on rainwater, wastewater and drinking water fees.</t>
  </si>
  <si>
    <t>Rainwater is harvested from the roof of the building where the vertical garden is installed and collected in a tank located on the ground level. The energy needed to pump water from the tank to the upper part of the garden comes from two solar panels located in the roof of the theatre of Raval.
The Institute for Urban Landscape of Barcelona designed the garden with the participation of city agencies for water and energy, as well as the Raval district and a number of private partners.</t>
  </si>
  <si>
    <t>Firstly, all but two of the schemes studied (ÅF and CC) were not primarily framed as urban rainwater harvesting projects. Rather, rainwater harvesting was always part of a larger scheme of urban development. This could be about creating a model urban quarter with integrated environmental solutions (as at HS), revitalising a low_x0002_income neighbourhood (as at JdP), improving the environmental quality of a street (as at HG) or nurturing the green image of an industrial estate (as at IL). Secondly, existing rainwater infrastructures did not feature significantly in many of the case studies, although infrastructural adaptation is a core theme of transitions research (Geels 2004). While the cases in Stockholm were designed to complement existing infrastructure, the URH technologies elsewhere were largely developed independent of a city’s network of rainwater drains.</t>
  </si>
  <si>
    <t>All nine of the URH projects studied are experiments that were made possible by the creation of niches for experimentation, in line with much transitions research (Schot and Geels 2008; Loorbach and Rotmans 2010). How these niches were created, and by what means they were advanced, varied hugely between the cities and projects that were studied.</t>
  </si>
  <si>
    <t>The lack of sufficiently inclusive and democratic planning procedures and of a long-term commitment to public inclusion and education in designing and monitoring URH systems remain substantial challenges on the path towards more just and sustainable rainwater management systems.</t>
  </si>
  <si>
    <t xml:space="preserve">Bolay J.-C, 2020 </t>
  </si>
  <si>
    <t>Global Sustainability: How to Rethink Urban Planning</t>
  </si>
  <si>
    <t>Sustainable development and urban sustainable development represent a conceptual framework allowing us to rethink urban planning. More than a technical tool giving voice to all stakeholders, a participatory approach is the most advanced methodological manner of anchoring planning in a local and regional democratic policy.</t>
  </si>
  <si>
    <t>As broadcast by the United Nations in 1987, “sustainable development” is defined above all by two essential components. First, the time factor, by emphasizing that development can only be sustainable if it “meets the needs of the present without compromising the ability of future generations to meet their own needs”. Second, the focus on “an equal balance between the necessary ecological, social and economic dimensions of development”. 
In addition to these aspects of sustainable development, two complementary dimensions will directly involve urban stakeholders. On the one hand, spatial organization would better regulate the distribution of human settlements and economic activities in the territory. It would also mitigate the excessive concentration of people and activities in saturated and weakened areas in favor of a decentralization that maximizes spatial planning with a lower ecological imprint on available resources. On the other hand, there is a cultural dimension, in that the proposed changes would take into consideration the value systems, the historical development of the human communities involved, the socio-political context as well as the social and cultural organizational structures prevailing in the regions concerned.
These conceptual precepts have to be linked to technological innovations capable of facilitating the creation and processing of urban and regional data, such as geospatial software (free and open source) and crowdsourcing.</t>
  </si>
  <si>
    <t>How can public, private, associative and community stakeholders position themselves and partake in designing planning solutions that are better suited to the territorial/societal context and better managed by urban actors in the long-term? The ultimate goal is to create more coherent, friendly cities that meet the needs, expectations and demands of all citizens, including the poor.</t>
  </si>
  <si>
    <t>Urban planning that takes into consideration the realities of inhabitants should, by our analysis:
• be based on a multidimensional diagnosis of the social, economic, environmental, spatial and urbanistic reality;
• forge a vision of the city and region based on the interaction between urban, periurban and rural areas combined with the demographic dimension with societal dynamics (urban/supra-urban infrastructures and amenities, economic exchanges, social relations, environmental impacts, etc.);
• develop medium and long-term planning based on both needs analysis (according to expert studies) and requests from civil society (inhabitants, stakeholders, lobby groups, community associations, etc.), in order to establish a comprehensive, coherent assessment of unresolved issues and priority initiatives;
• formulate plans tailored to the priorities outlined in the diagnosis, given the available financial (budgets, fees/taxes, outside funding, loans for new facilities and to ensure maintenance costs thereafter, etc.) and human (administrative/technical skills, delegation to third parties, public-private partnerships, citizen participation, control, communication) resources;
• negotiate these priorities with partners involved in governing, financing and supervising planning (Ministries and national directorates for urban planning, provincial and/or regional administrations, private companies and international cooperation) to consider them within a framework that sets out the obligations, limits and potential of urban management;
• translate these plans into actual urban guidance through the use of project and monitoring tools (GIS and planning software, databases, monitoring, control of procedures and processes, accountability, exchanges between actors, tools and technological innovations).</t>
  </si>
  <si>
    <t>In my opinion, planning should primarily be regarded as an anticipatory action whose purpose is to modify the city in the long term and, as such, the spatial planning and socio-spatial organization of the urban environment. The goal of planning therefore is to make a difference by reckoning the whole, and not merely acting as the sum of the sectoral entities and projects for the months or years to come. Planning drinking water supply and household waste treatment are essential but must be part of a more global vision of the idea of “today’s city” in 10, 20 or 50 years. [..] Such an approach must be supported by institutions (i.e. local government) and shared with individuals and entities who will (1) participate in its implementation (planning professionals, companies, social 
organizations, politicians, etc.) and (2) theoretically benefit from it (namely inhabitants, the public community, political representatives and the managing urban administration). The latter must ensure that the approach and interventions planned are legitimate in the eyes of inhabitants and urban stakeholders.</t>
  </si>
  <si>
    <t xml:space="preserve">Often, potentially hazardous informal urbanized areas (i.e. land regularization, the construction of new infrastructures, evictions and material destruction) are simply ignored. Development planning tends to focus on city centers and formal (i.e. legal) residential areas and to improve amenities and collective services in them, thus reinforcing the socio-spatial segregation of the poorest segments of the urban population. </t>
  </si>
  <si>
    <t>What is less clear is the fact that small and medium-sized cities are the prime targets of this urban marketing and that differences between cities are likely to become more marked if management models are based on economic profitability alone. Small and medium-sized South cities of 
5000, 10,000, 50,000 or even 100,000 inhabitants rarely have urban planning departments. When they do, are merely bare-boned and without permanent and/or competent staff trained in state-of-the-art GIS and mapping techniques, high-performance equipment or the latest generation of computer systems.</t>
  </si>
  <si>
    <t>Again, according to Watson, the question is twofold: on the one hand, the planning models and practices come from North countries whose socio-spatial contexts are incomparable; on the other hand, planning is applied in a strictly technical way and has little regard for local urban history, local actors, specific interests or a holistic vision of urban society.</t>
  </si>
  <si>
    <t>Urban planning is torn between these two lines of reasoning, one based on economic profitability, the other on integrating the city socially. [..] If the goal is indeed to move away from classic plans that are ill-suited to the 
South context, planning must then focus on the different facets of urban poverty. These include informality in key areas such as employment, land, habitat and access to basic networks (e.g. water and electricity) as well as economic inaccessibility to key areas of urban development (e.g. health, education and culture) to support the poor in their quest to live in conditions that are worthy of urban life, rather than favoring megaprojects that marginalize them further into the urban periphery (Harrison 2006).</t>
  </si>
  <si>
    <t>Amparo Verdu-Vazquez, Eva Fernandez-Pablos, Rafael V. Lozano-Diez, Oscar Lopez-Zaldivar, 2020</t>
  </si>
  <si>
    <t>Green space networks as natural infrastructures in PERI-URBAN areas</t>
  </si>
  <si>
    <t>Green Infrastructure Strategies are an implementation tool
for connecting the urban areas with their natural environments: network of green areas in the city, parks and gardens, community gardens and small green spaces in the city. Currently, the European Commission directs its lines of action towards the design of Green Infrastructure Strategies as a planning tool. The studies, designs and actions must be based on the principles of sustainability, multiescalarity and multifunctionality, and meet the requirements indicated by said Commission for the characterization of the elements as Green Infrastructures. This vision is part of the objectives of the 2030 Agenda of the United Nations for Sustainable Development: “Support positive economic, social and environmental links between urban, peri-urban and rural areas by strengthening national and regional development planning” (United Nations 2015). The green infrastructure plays an essential role in fulfilling these aims, since a multiscale perspective and the achievement of economic, social and environmental objectives are intrinsic to this approach.</t>
  </si>
  <si>
    <t>After defining the physical, social and cultural context in which the selected projects fall, a review of the administrative background in which these projects were created was performed in order to contextualize the circumstances which warrant the investment in new green spaces and the strategies which generate their design. Linking large green spaces with their environment: size, shape, ecological processes, memory of the place, town planning, population, etc., must be key to the design process, to generating dynamics within them to reflect these elements. For this reason, special attention is paid to the meaning that these large green spaces acquire in their environment, analyzed by means of a sequence of historical images provided by the Territorial Information System of the Madrid Institute of Statistics (http://www.madrid.org/nomecalles/), as well as images from museums and municipal historical archives</t>
  </si>
  <si>
    <t>Finally, compliance with sustainability and resilience criteria is evaluated by using criteria such as their link with landscape planning tools, whether they incorporate monitoring and quality assessment tools and their suitability as Green Infrastructures in the context of supra-municipal planning strategies.</t>
  </si>
  <si>
    <t>The results of the analysis of the context (Table 1) in which these projects are located reflect that all of them are located in fragile natural spaces as a consequence of the development of the large cities in South-west Madrid: streams with rising volumes due to the contribution of waste water from treatment plants, residual spaces of low landscape quality, disused agricultural areas, rubbish dumps, areas which are isolated between a web of infrastructures, etc. The recovery of these spaces already entails their revaluation, as well as a significant change in how they are perceived by citizens.</t>
  </si>
  <si>
    <t xml:space="preserve">Regarding the physical connection, creating opportunities to connect these spaces physically and functionally both with each other and with urban areas by means of an Open Spaces Strategy, is a solid base on which to design Green Infrastructures. All of the projects reflect the effort to facilitate visitor access, mainly through bridges or roads, but the existence of large linear infrastructures such as highways or motorways, restricts their design, especially on foot or by bicycle. In all cases, these are access points in which mobility criteria have prevailed over those of landscape integration, missing a great opportunity to create
ecological connections. </t>
  </si>
  <si>
    <t>Regarding the functional connection, the analysis of the location and total area of the large green parks analyzed also supports this argument by relating them to the concept of the “green lung”, reserved for green spaces assigned to leisure and nature activities for inhabitants of big cities. These are peri_x0002_urban green areas in which there is an evolution towards integration concepts, ecological connectivity and the incorporation of environmental education, but with the same common
shortcomings in the treatment of all of them as services, without long-term planned designs. Since they are green spaces in peri-urban areas, the physical disconnection with the environment, with perimeter fences around them all, will condition the visual connection with the environment and the free movement of species.</t>
  </si>
  <si>
    <t>It is only possible to talk about moving closer towards citizen participation in the Móstoles Green Network project, where a round table was organized with local agents, entrepreneurs and political groups, in addition to carrying out surveys and workshops in the city’s different green spaces, as well as at the district councils.</t>
  </si>
  <si>
    <t>Opting for ecological city planning implies a tendency towards creating Green Infrastructure networks and is a procedure on a supra-municipal scale, related to the social, natural and political environment. To achieve this, it is necessary for everyone to make an effort: designers, authorities, politicians and citizens, in changing perspective and opting for innovation.</t>
  </si>
  <si>
    <t>With the exception of the Móstoles Green Network, which is based on a more inclusive concept, the cases studied have been created around a common element, the seasonal streams and the opportunity to improve their quality and functionality. However, there are also serious shortcomings, such as the previous analysis of the quality and adaptation of land uses in order to establish the program and zoning of uses. This
lack of evaluation of the designs with respect to the physical and climatic environment conditions their maintenance, causing the loss of the necessary balance between functionality, durability and enjoyment to facilitate their long-term sustainability.</t>
  </si>
  <si>
    <t>A project effort is necessary, in terms of design and creativity so that the ecological processes meet social needs as part of a changing joint dynamic in natural and social spaces. Landscape-based planning requires time which does not always coincide with policy management timings, as such, it is necessary to understand it as strategic city planning.</t>
  </si>
  <si>
    <t xml:space="preserve">The projects evaluated do not reflect a clear integration of soil, water and vegetation, instead one of the elements dominates the design, particularly water as an ornamental element or forest masses. In spite of efforts in soil-vegetation adaptation by means of the selection of native species, especially in Povoranca Park and Bosquesur, the design lacks the compositional complexity that generates heterogeneity and contributes to the improvement of biodiverity, since these functions were not considered as priorities from the design phase. Adequate soil management during the design and construction phases and the use of suitable soils when developing the vegetation would significantly reduce the economic investment and maintenance effort subsequently required. </t>
  </si>
  <si>
    <t xml:space="preserve">The selection and treatment of project materials is an aspect that needs comprehensive improvement since aside from the certification required, the use of materials which contribute towards mitigating climate change is not a priority in any of the projects, be it to improve the filtering of rain water or to use flexible, recycled or reused materials which, due to their origin, contribute towards reducing the carbon footprint. This situation is widespread and could be reversed were governments to incorporate in their project tender documentation for the execution and maintenance of green areas that contracted companies must comply with circular economy criteria. </t>
  </si>
  <si>
    <t xml:space="preserve">Regarding their role in the promotion of social welfare, these are highly valued areas such as leisure and sports areas because of their proximity to residential areas and the direct contact with nature that they provide for citizens. However, the limitations in the design of a program for public use are reflected in the scarce diversification of leisure opportunities for groups such as adolescents, young people and people with special needs, or in the concentration and, therefore, high pressure around singular points such as bodies of water or wooded leisure areas. </t>
  </si>
  <si>
    <t>The existence of Nature Learning Centers in these parks contributes towards boosting the program and encourages citizen participation, but they are also essential in raising awareness about the need to conserve and care for these spaces. Public use in these spaces is linked to the generation of large amounts of waste, a product of days out and coexistence, which makes a plan to raise awareness about this issue and its selective collection necessary, as stated above. Environmental
education centers should be the driving elements of citizen participation in decision-making about the future of these green spaces.</t>
  </si>
  <si>
    <t>The low integration of maintenance criteria such as those shown in Table 4 during the design phase causes great problems to assume the costs of these interventions. Specifically, it is in the areas with more adaptive designs where the effects of the lack of staff and investment are less noticeable. It is necessary a thorough and economically quantified research into the resilience that green spaces with less intensive maintenance are demonstrating during this period of general economic crisis and more specifically of downturn in the gardening sector. It is precisely at this moment that local administrations are investing in the recovery of their green heritage, when they have the opportunity to design sustainable green areas which require less intervention, have reduced annual costs and which require less investment. Incorporating the maintenance perspective in the design process will increase the chances of these spaces being more interesting and longer lasting.</t>
  </si>
  <si>
    <t>The production and collection of waste is another of the weaknesses of peri-urban green spaces. A large amount of waste is generated in these areas as a consequence of both public use and maintenance work. The waste generated during maintenance work is taken to composting plants at plant waste disposal sites but that produced by public use requires a significant collection effort, as well as awareness campaigns and the design of selective collection schemes for the access points.</t>
  </si>
  <si>
    <r>
      <rPr>
        <i/>
        <sz val="10"/>
        <color rgb="FF000000"/>
        <rFont val="Arial"/>
        <family val="2"/>
        <charset val="186"/>
        <scheme val="minor"/>
      </rPr>
      <t xml:space="preserve">Sustainability and resilience criteria listed in Table 5: </t>
    </r>
    <r>
      <rPr>
        <sz val="10"/>
        <color rgb="FF000000"/>
        <rFont val="Arial"/>
        <family val="2"/>
        <charset val="186"/>
        <scheme val="minor"/>
      </rPr>
      <t xml:space="preserve">
MONITORING OF ACTIONS 
Promote sustainability and landscape education 
Implement and share the project 
Monitor and share project progress 
INNOVATION AND GOOD PRACTICES 
Innovation in actions 
Landscape policies/specific landscape instruments 
Compatibility and implementation as Green Infrastructure 
ENVIRONMENTAL 
Positive contribution to landscape and biodiversity 
- Improves biodiversity 
- Showcases landscape diversity and quality 
Water cycle management 
- Rainwater management 
- Rain gardens, Sustainable Urban Drainage Systems 
Network configuration 
- Habitat connectivity 
- Accessibility 
Brings quality to the place 
- Showcases landscape features 
Climate change mitigation 
- Promotes use of clean energy 
- Waste management 
SOCIAL 
Generates opportunities for leisure and well-being 
Promotes citizen engagement 
Strengthens local identity 
Universality of spaces 
Promotes environmental education 
ECONOMIC 
Generates productivity 
Economic revaluation of land and property 
Showcases ecosystem services 
Promotes tourism and local produce 
Contributes towards urban regeneration </t>
    </r>
  </si>
  <si>
    <t xml:space="preserve">According to the United Nations 2030 Agenda for Sustainable Development, citizens must have universal access to green areas and the connection between urban and peri-urban areas must be encouraged. The research described in this paper shows the important contribution of periurban green zones for the fulfillment of this double objective since environmental, social and economic values converge in them and also
Table 5 supra-territorial strategies can be defined from them. In this way, one of the essential principles of Urban Ecology, connectivity as a foundation of resilience, is fostered. </t>
  </si>
  <si>
    <t xml:space="preserve">The commitment to ecological planning in the city implies supporting this work from a supramunicipal perspective in relation to the social, natural
and political environment. This requires an effort by all the actors involved: designers, administration, politicians and citizens, in a change of vision and an alternative for innovation. In this way, the weaknesses identified and issues associated with maintaining peri-urban green areas evaluated make them spaces offering great laboratory potential for launching programs featuring dynamic designs and ecological maintenance,
and citizen participation that helps to define a program of public use in line with its conservation or aimed at the incorporation of green entrepreneurship initiatives. </t>
  </si>
  <si>
    <t xml:space="preserve">The results of the research reflect the essential role of periurban parks in the generation of ecosystem services as an intangible value which contributes towards improving citizens’ quality of life: doing sport in the fresh air, closer contact with nature in the city, their role in raising environmental awareness and providing environmental education through a network of environmental classrooms or involvement in urban agriculture. </t>
  </si>
  <si>
    <t>In each case, their multifunctional value gives them a key role not only in the Sustainable Strategic Planning of the cities in which they are located, but also at the supra-municipal level.</t>
  </si>
  <si>
    <t xml:space="preserve">Nancy Olewiler, 2006 </t>
  </si>
  <si>
    <t>Environmental sustainability for urban areas: The role of natural capital indicators</t>
  </si>
  <si>
    <t>The concept of sustainability typically encompasses four components – social, economic, political (or governance), and environmental. This paper focuses on the measurement of factors that help predict whether a region is moving toward or away from environmentally sustainable paths. ‘‘Environment’’ is defined as natural capital, where natural capital includes our natural resources – the physical amounts of renewable and non-renewable resources, our ecosystems that sustain life and provide a wide range of goods and services, and land. Examples of each type of natural capital are provided along with the rationales for using a natural capital approach. Measurement of natural capital is the challenge, especially for an urban area and involves collection of natural capital
data and derivation of indicators from that data.</t>
  </si>
  <si>
    <t>Why capital? Economists examine how society can sustain the production of goods and services over time, year after year. Goods and services are interpreted broadly and need not be sold in the market place. For example, a forest ecosystem provides habitat for many different species, helps purify water, absorbs carbon dioxide emitted from fossil fuel combustion,
and provides recreation. None of these ‘goods’ or ‘services’ is necessarily sold and bought, but nonetheless provides tremendous value to society and makes us better off. Thinking about the environment as an ‘input’ into sustaining life can be a useful conceptual framework.</t>
  </si>
  <si>
    <t xml:space="preserve">Capital is important to sustainability in another respect. All forms of capital require investment to sustain production of goods and services over time. A machine depreciates when its parts rust or breakdown. The owner of the machine has a choice – ensure the machine is in good working order so it never breaks down, or wait until there is a failure and repair it. We face the same choices with regard to our natural capital. We can try to sustain it at a level where it is not degraded; for example, do not allow air quality to decline, by keeping emissions of air pollutants below some threshold, or require all sewage to be treated to a level where the discharge is drinkable water. Or, we can try to ‘fix’ things after the degradation occurs. For example, introduce policies after air pollution created by emissions from motor vehicles reaches a level where impacts are felt by the community in the form of, for example, increased
respiratory illness and decreases in agricultural production. </t>
  </si>
  <si>
    <t>Society may wish to substitute physical capital for natural capital. Wetlands can purify water, neutralize waste products, and provide habitat for a host of different species. If the wetlands are degraded or destroyed by draining them and converting the land to build roads and homes, society can replace some of the services of the wetlands with water and waste treatment facilities. However, other services, for example, habitat for wildlife, aesthetic appreciation of the wetland and cultural significance, will be more difficult, and in some cases, impossible to replace. Reliable natural capital indicators will help show if it is more expensive or not for society to build and operate the physical capital than to sustain the natural capital that is doing the same (or a better) job.</t>
  </si>
  <si>
    <t>A third way that the concept of capital is useful is that it illustrates how decisions today will affect generations to come. Suppose we think about a non-renewable form of natural capital, such as oil. If we extract and combust oil from a well today, less in total will be available for tomorrow and for years to come. In making the decision of how much to extract at each point in time, decision makers will want to think about how much they believe they’ll need in the future, whether there are good substitutes for oil and what the relative value of oil is today versus that in future years. [..] Acknowledging the tradeoff between taking more today and leaving less for the future is one of the important aspects of sustainability</t>
  </si>
  <si>
    <t>Data and indicators are needed for each of the categories. It is not enough to simply measure the state of natural capital; a community has to know why this state arises, what impacts are felt, and how actions can improve their community.</t>
  </si>
  <si>
    <t>Aryan Hojjati, Ian Jefferson, Nicole Metje, Christopher D.F. Rogers, 2017</t>
  </si>
  <si>
    <t>Embedding sustainability criteria into pre-appraisal of underground utility for future cities</t>
  </si>
  <si>
    <t>The underground utility infrastructure (UUI) will play a crucial role in meeting the demand for creating sustainable and resilient urban developments that are fit for purpose today and in the far future. The utility streetworks operations, an important feature of the UUI system, include placement, maintenance, rehabilitation, renewal and upgrading of UUI, which can have adverse economic, social and environmental impacts.</t>
  </si>
  <si>
    <t>Failure to engage with long-term impacts and consequences of streetworks will ‘lock in’ operational functions and behaviours that are significantly less sustainable and resilient into the future of cities utility infrastructure landscape for many years to come. This will also limit choices for doing things differently and therefore perpetuate failed opportunities to provide future proofing (Masood et al., 2016) – for example through novel and sustainable use of the near sub-surface underground urban space.</t>
  </si>
  <si>
    <r>
      <rPr>
        <i/>
        <sz val="10"/>
        <color rgb="FF000000"/>
        <rFont val="Arial"/>
        <family val="2"/>
        <charset val="186"/>
        <scheme val="minor"/>
      </rPr>
      <t xml:space="preserve">Final set of indicators and criteria for sustainability evaluation of urban utility streetworks (from Table 3): </t>
    </r>
    <r>
      <rPr>
        <sz val="10"/>
        <color rgb="FF000000"/>
        <rFont val="Arial"/>
        <family val="2"/>
        <charset val="186"/>
        <scheme val="minor"/>
      </rPr>
      <t xml:space="preserve">
Construction (short-term) economic impact: 
- Planning and design 
- Skills and equipment 
- Construction materials 
- Traffic management 
- Third-party utility damage 
- Service disruption cost 
Operation and maintenance (long-term) economic impact 
- Planned maintenance 
- Access and monotoring 
- Emergency repairs 
- Required training 
- Permitting charges 
- Long-term business loss 
Construction (short-term) social impact 
- Delay to road users 
- Disruption to businesses 
- Disruption to local community 
- Health and safety 
- Impact on local authorities assets 
- Visual intrusion 
Operation and maintenance (long-term) impact 
- Delay to road users 
- Disruption to businesses 
- Disruption to local community 
- Health and safety 
- Impact on local authorities assets 
- Visual intrusion 
Construction (short-term) environmental impact 
- Construction emissions 
- Energy 
- Water, wastewater and drainage 
- Materials and waste 
- Streetscape and biodiversity 
- Soil and land 
Operation and maintenance (long-term) environmental impact 
- Maintenance emissions 
- Energy 
- Waste, wastewater and drainage 
- Materials and waste 
- Streetscape and biodiversity 
- Soil and land </t>
    </r>
  </si>
  <si>
    <t>Country and/or area-specific factors always have an influence on the results of an assessment, and a full appreciation of the local context of the works is therefore crucial.</t>
  </si>
  <si>
    <t>Due to the critical importance of underground utility infrastructure in maintaining the effective functioning of systems and services in urban areas, both the short- and long-term consequences of engineering interventions in this system of systems, which usually takes the form of streetworks, must be assessed.</t>
  </si>
  <si>
    <t>Steven Jones, Moses Tefe, Seth Appiah-Opoku, 2015</t>
  </si>
  <si>
    <t>Incorporating stakeholder input into transport project selection - A step towards urban prosperity in developing countries?</t>
  </si>
  <si>
    <t>Transport is a basic component of urban infrastructure and is essential to urban prosperity. Urban transport system users in a given area comprise
people with diverse background and socioeconomic characteristics including different ages, genders, income ranges, employment status, and experiential knowledge. Effective involvement of diverse urban populations is a necessary prerequisite to sustainable urban transport planning.</t>
  </si>
  <si>
    <t>In developing the new City Prosperity Index (CPI) to “identify opportunities and potential areas of action along the path of prosperity” UN-Habitat (2013) proposed the Wheel of Urban Prosperity to symbolize the relationship among five key components of urban prosperity.
Infrastructure (along with Equity and Social Inclusion, Environmental sustainability, Quality of Life, Productivity) is one of the five spokes on the wheel and the UN report refers to it as “the bedrock of prosperity” (UN-Habitat, 2013). Transport is a basic component of urban, indeed all manmade, infrastructure along with sanitation systems, power generation and delivery, telecommunications and the built environment as a whole.</t>
  </si>
  <si>
    <t>Indeed, the UN report indicated that local experts from around the world ranked congested roads as the most important among nine common infrastructure deficiencies (congested roads, poor pedestrian facilities,
power outages, flooding, slow/unaffordable internet facilities, leaking sewers, lack of potable water, lack of cooking energy and unreliable telephone service).</t>
  </si>
  <si>
    <t xml:space="preserve">This paper describes the development of a framework to screen urban transport projects in a developing country with respect to stakeholder input regarding needs and issues identified as locally relevant to sustainability and, thus, to urban prosperity. </t>
  </si>
  <si>
    <r>
      <rPr>
        <i/>
        <sz val="10"/>
        <color rgb="FF000000"/>
        <rFont val="Arial"/>
        <family val="2"/>
        <charset val="186"/>
        <scheme val="minor"/>
      </rPr>
      <t xml:space="preserve">Sustainable urban transport sub-criteria (Table 3): </t>
    </r>
    <r>
      <rPr>
        <sz val="10"/>
        <color rgb="FF000000"/>
        <rFont val="Arial"/>
        <scheme val="minor"/>
      </rPr>
      <t xml:space="preserve">
Economic 
1. Job access - Ease of traveling to and from place(s) of work 
2. Market access - Ease of traveling to and from market/shopping centers and other commercial activities 
3. Education access -  Ease of traveling to and from place(s) of education
4. Reliability - Availability of consistent schedules and travel times 
5. Affordability -  Affordable transport across income groups 
6. Roadside commerce - Accommodation of commercial activity at roadsides 
7. Safety - Ability to travel safely 
8. NMT - Accommodation of safe and efficient walking and cycling 
9. Public transport - Accommodation of safe and efficient public transport 
Social 
10. Healthcare access - Ease of traveling to access healthcare 
11. Activity access - Ease of traveling for social activities 
12. Personal security - Feeling protected from criminal activity while traveling 
13. Stress free travel - Traveling with relative comfort and convenience 
14. Neighborhood preservation - Disruption/displacement of property by new facilities 
Environmental 
15. Air pollution - Impact of transport-induced emissions/pollution 
16. Noise pollution - Impact of transport-induced noise </t>
    </r>
  </si>
  <si>
    <t>Denisa L. Badiu, Andreea Nita, Cristian I. Iojă, Mihai R. Niţă, 2019</t>
  </si>
  <si>
    <t>Disentangling the connections: A network analysis of approaches to urban green infrastructure</t>
  </si>
  <si>
    <t xml:space="preserve">Regardless of their different objectives and local settings, UGI is defined by multi-functionality and connectivity (Cameron et al., 2012; Iojă et al., 2014; Rolf et al., 2017; Niţă et al., 2018)… </t>
  </si>
  <si>
    <t>Another interesting aspect occurred for studies developed at global
scale, mostly review articles that often address the concept of resilience,
a keyword that is well connected with other powerful keywords. There
are great efforts made in the scientific and political areas to redevelop
cities in a more sustainable and resilient way (United Nations, 2016) for
a lower ecological footprint and a better life quality for residents (Normile, 2016). The reason why resilience is on the mind and in the studies of many researchers is that UGI contributes to the process of ecosystems’ resilience by improving their capacity to adapt to natural disasters (McPhearson et al., 2015, 2016).</t>
  </si>
  <si>
    <t>Our study showed that ecological benefits are assessed with quantitative methods, social benefits are either just mentioned or evaluated in a qualitative manner, while economic benefits are evaluated with a lower frequency. This shows the fact that benefits of UGI are evaluated in a complementary way, considering all three types of values (ecological, social and economic). Our results are in line with the general
trend that recommends an integrative approach when evaluating ecosystem services and considering biophysical, socio-cultural and monetary values (Barton et al., 2018; Jacobs et al., 2018).</t>
  </si>
  <si>
    <t>Lina Suleiman, 2021</t>
  </si>
  <si>
    <t>Blue green infrastructure, from niche to mainstream: Challenges and opportunities for planning in Stockholm</t>
  </si>
  <si>
    <t>Common dominators in urban water stresses include deteriorating water quality, the alteration of water cycles and drying up of water sources, decreasing water availability, ecosystem degradation and climate change impacts (in terms of heavy rains, floods, droughts), and socioeconomic consequences.</t>
  </si>
  <si>
    <t>Generally speaking, advocated solutions for sustainable approaches 
to rainwater management offer a more circular approach that mimics 
water’s natural cycle, manage water quality and quantity, and promise 
socioeconomic and environmental and ecological values and benefits 
(Bell, 2014; Brown et al., 2013; Echols, 2007; Fletcher et al., 2015; Roy 
et al., 2008; van der Brugge et al., 2005).</t>
  </si>
  <si>
    <t xml:space="preserve">Such systems can augment resources, improve water quality, support aquifers, waterways and vegetation, improve the integrated management of the entire water cycle and systems, restore ecosystems services and improve the overall quality of life in cities (Bichai and Cabrera Flamini, 2018). </t>
  </si>
  <si>
    <t xml:space="preserve">In the urban context of HS, the decision-makers were well aware of 
the sustainability limits of the existing infrastructure, including the 
stormwater drainage system, and acknowledged the need to articulate 
and address these limits in developing the urban district of HS. Thus, the 
city mobilised both public and private actors to coordinate responses 
and efforts, stood strongly behind the project, and provided financial 
resources. To elevate the decision-making process to the municipal executive committee, avoid bureaucracy and support the HS project as an urban experiment, the city council approved the establishment of an 
autonomous project organisation that worked as a united taskforce 
throughout the planning, negotiation and implementation processes of 
the formulated plans. </t>
  </si>
  <si>
    <t>Maintenance practices were also complicated by the lack of agreed on purposes and values of the designed BGI schemes. The technical faults in the water canal (unnecessary size and length, wrong elevation) has made it costly to maintain and the alteration of the physical plans in Lugnet has made the wetland in Lugnet Terrass dysfunctional. Citizens also lack education on what the new systems are and how to use them.</t>
  </si>
  <si>
    <t>In terms of outputs/outcomes, HS acted as a test bed for experimenting 
innovative BGI schemes, building up knowledge capacity, and learning 
amongst professionals, including the innovative, spatially open systems 
for managing rainwater in the district.</t>
  </si>
  <si>
    <t>Departing from being aware of the emerging environmental problems in Stockholm and their impacts on the urban living quality, the city acknowledged the need for reducing these impacts and mobilised municipal departments and companies to coordinate responses and articulate these pressures with the aim of improving the environmental quality in Stockholm.</t>
  </si>
  <si>
    <t xml:space="preserve">In term of instruments, the updated stormwater strategy from 2015, 
which acknowledged the need to deal with climate change pressures and 
the emerging strain on rainwater management by using a more sustainable approach, acted as a focus, requiring city planners and water professionals to translate these pressures into urban planning practices 
that was also used in planning the new ÅF. Master planning, based on 
international competition, and envisioning what would emphasise the 
environmental, sociotope and biotope values of the BGI facilities when 
constructed were other instruments used in planning ÅF. </t>
  </si>
  <si>
    <t xml:space="preserve">Also, the actors involved have learned about other challenges in the 
ongoing project, such as how to develop and redesign the existing BGI 
facilities to overcome future uncertainties concerning the extent of the 
water flow, spatial geohydraulic issues, planting and water-cleaning 
efficiencies, safety and lack of dam-maintenance expertise. </t>
  </si>
  <si>
    <t>The city, being aware of the high air pollution, acknowledging the need to deal with the air pollution pressure and enhancing the environmental quality of the avenue, played a significant role in the project by forwarding a political decision, delegated the responsibly to the traffic administration, and made financial resources available. Despite the unexpectedly huge investment cost involved and the spatial challenges in the implementation of the tree-planting plan, the city stayed politically and financially committed throughout the process of planning and construction.</t>
  </si>
  <si>
    <t>In terms of outputs/outcomes, developing technical knowledge on 
tree-bed construction was a learning process for the planners, engineers 
and contractors. A new technique was developed, comprising three 
structured layers of soil, ‘biochar’ (i.e. charcoal) and crushed rock or 
recycled concrete (Embr´en, 2016). The mixture stabilises the soil, ensures air circulation and creates good growing conditions for trees. The novel tree-bed technique developed into a BGI scheme and a socio-technical regime for greening and the sustainable management of 
rainwater and runoff from walkways and rooftops through infiltration 
into the constructed beds. 
The technique has been standardised, replicated across the built 
environment and institutionalised, and has become a requirement in 
new urban development by legislation.</t>
  </si>
  <si>
    <t xml:space="preserve">What was also revealed that resonates with other findings (Cettner 
et al., 2014) is that, even though planners and water experts have a 
professional understanding of what BGI facilities should deliver, in 
terms of urban multifunctionality and benefits, they lack the operational 
tools and planning legislation framework regarding how this should be 
done. In planning BGI projects, the urban planners/designers were more 
interested in designing unique and attractive urban features, while the 
water professionals, being liable for safety issues and water quality, 
were more concerned about the efficiency of the BGI facilities. </t>
  </si>
  <si>
    <t xml:space="preserve">It is also clear that maintenance practices and responsibilities are not 
able to deal with the philosophy of solutions that consider the natural 
urban water cycle as a whole. The implemented solutions are innovative in various ways. Nevertheless, the new sociotechnical facilities are 
maintained by traditional practices that divide the urban water cycle 
into what is underground (pipes) and aboveground (parks and roads). 
Inappropriate maintenance practices and the lack of appropriate organisation, including those actors involved in planning and designing 
processes for monitoring and evaluating the performance of new BGI 
facilities, are key constraining factors. </t>
  </si>
  <si>
    <t>Martijn Kullera, Peter M. Bacha, Diego Ramirez-Lovering, Ana Deletic, 2018</t>
  </si>
  <si>
    <t>What drives the location choice for water sensitive infrastructure in Melbourne, Australia?</t>
  </si>
  <si>
    <t>Distributed and green urban drainage infrastructure known as Water Sensitive Urban Design (WSUD) is increasingly being implemented in cities globally to combat climate change and urbanisation effects.</t>
  </si>
  <si>
    <t>Water Sensitive Urban Design (WSUD) refers to the introduction of distributed ‘green’ technologies in the urban landscape for stormwater
treatment, detention and reuse with the primary aim to protect and
restore natural waterways, decrease the risk and severity of floods and
diversify sources of water supply (Dietz, 2007; Wong &amp; Brown, 2009;
Woods Ballard et al., 2007). This innovative approach to water management and similar concepts (e.g. Low Impact Development (LID),
Sustainable Urban Drainage Systems (SUDS) and Best Management
Practice (BMP)) are increasingly being implemented around the world
as a strategy to adapt to the pressures of increasing urbanisation and
climate change on urban water management (Fletcher et al., 2014;
Wong &amp; Brown, 2009). Aside from the abovementioned benefits, WSUD serves a broader set of functions, such as increasing the aesthetic value
of neighbourhoods (Backhaus &amp; Fryd, 2013; Dobbie &amp; Green, 2013),
providing recreational space (Dobbie &amp; Green, 2013; Wong &amp; Brown,
2009), mitigating urban heat island effects (Coutts, Tapper, Beringer,
Loughnan, &amp; Demuzere, 2012; Mitchell &amp; Cleugh, 2006; Steeneveld,
Koopmans, Heusinkveld, &amp; Theeuwes, 2014), and educating communities about urban sustainability (Lundy &amp; Wade, 2011; Rijke, De Graaf,
Van de Ven, Brown, &amp; Biron, 2008).</t>
  </si>
  <si>
    <t xml:space="preserve">However, no structured investigation has been conducted to examine location choices for WSUD in metropolitan regions, assessing the impacts of the abovementioned factors. The difficulty of acquiring data on the location, type and size of WSUD assets for an entire metropolitan region may underlie this scarcity. However, this information is crucial in WSUD planning and applications. </t>
  </si>
  <si>
    <t xml:space="preserve">Melbourne Water, the local water authority, undertook an extensive
mapping study of all WSUD assets in 2012, which was collated into a
spatial database. The database only includes assets that are primarily
built as stormwater management structures, thereby excluding other
structures that have an impact on stormwater management (sometimes
referred to as ‘passive systems’, such as lawns and ponds). </t>
  </si>
  <si>
    <t xml:space="preserve">These results suggest a tendency for WSUD to be located in communities of relatively low house prices, environmental awareness, sense of community and education level as well as high economic resources, as they tend to be located further from the centre (note: such a city structure is typical for Australian cities; however, this could be different in other parts of the world). [..] This highlights the need for investment in human, social and cultural capital through education campaigns about the function and benefit of green infrastructure, to support the uptake and acceptance of WSUD practices among residents. </t>
  </si>
  <si>
    <t>Fig. 5 shows that larger WSUD assets tend to be placed further from the city centre, confirming the “design bulls-eye” suggested by Charlesworth (2010). Rain gardens have the most even distribution, pointing to their versatility and flexibility. Very small assets, such as box rain gardens and tree pits, tend to be placed in inner-city areas (Fig. 5). Large assets such as ponds, lakes and wetlands are predominantly placed in outer suburbs and fringe areas. Swales sit between these extremes, with the majority of assets situated in middle and outer suburbs.</t>
  </si>
  <si>
    <t>To make WSUD successful, it is critical for urban planners to start
incorporating a wide variety of biophysical, socio-economic and urban
form factors in their decision-making. Currently, we lack understanding
of the urban context in relation to WSUD placement, restricting our
capacity to increase strategic approaches. [..] Therefore, recent trends towards more strategic and integrated planning for WSUD are encouraging and have the potential to significantly improve the outcomes of water quality, flood safety and amenity for urban communities.</t>
  </si>
  <si>
    <t>Aaron Deslatte, Laura Helmke-Long, John M. Anderies, Margaret Garcia, George M. Hornberger, Elizabeth Ann Koebele, 2021</t>
  </si>
  <si>
    <t xml:space="preserve">Assessing sustainability through the Institutional Grammar of urban water systems </t>
  </si>
  <si>
    <t>Climate change and other novel stressors present a burgeoning challenge to the social and ecological sustainability of urban water supply systems. In the United States and other developed countries, urban water systems exemplify highly integrated socio-environmental systems because they depend on both biophysical watershed processes and extensive human engineering to function effectively.</t>
  </si>
  <si>
    <t>First, extant environmental policy and governance research tend to reduce complex and dynamic ecological, societal, or technological processes into simpler, easier-to-isolate problems, treating much of the complexity as exogenous to the research question (Anderies et al., 2019). This approach is often necessitated by the effort required to collect and analyze biophysical, social, and institutional data in tandem and over many cases and time. Consequently, progress in generating insights which could help policymakers and scholars better identify opportunities for transition has been halting, at best.</t>
  </si>
  <si>
    <t xml:space="preserve">This article demonstrates the utility of the Institutional Grammar within an interdisciplinary CIS framework for studying the co-evolution of coupled infrastructure systems. Combining biophysical, social, policy, and institutional data, our exploratory analysis zeroed in on two key elements of institutional diversity—authority and boundary conditions—which shape interactions between water users and providers as well as human and natural system components. Such systems face increasing threats 
from climate change, population growth, and other stressors, and gaps remain in understanding and quantifying the interactions or slow feedbacks that influence these systems. These gaps challenge our 
collective ability to make design choices and investment decisions in urban water systems that could foster proactive transitions to more sustainable operating states. </t>
  </si>
  <si>
    <t>Eiko Wataya, Rajib Shaw, 2019</t>
  </si>
  <si>
    <t>Measuring the value and the role of soft assets in smart city development</t>
  </si>
  <si>
    <t>The global trend in urban planning is moving towards smart city (SC) development. This involves a combination of smart infrastructure, innovative technologies and the use of ‘soft assets’ to create more effective integration of the changes within each urban community.</t>
  </si>
  <si>
    <t>Fundamentally, intangible/soft assets are unique, and context-dependent by nature. They are powerful assets creating value and are connected to other assets to yield outcomes and impact according to alignment to SC objectives. [..] Effective use of soft assets greatly strengthens the ability of a city administration or Local Government Unit (LGU) to provide innovative solutions and create value if the assets are optimized and aligned with the SC development goals. The value creation framework is also changed and adapted accordingly. Thus understanding SC effectiveness is increased by properly defining and providing an evaluation framework for soft assets which in turn assists policy makers
and LGU administration make SCs more sustainable.</t>
  </si>
  <si>
    <t>In recent years, city development has intensively focused on a model of sustainable and balanced-growth. The objective is to create an economically viable, socially inclusive and sustainable environment to
provide citizens or residents with a better a quality of life. The provision
of effective and efficient public services is key for successful city development and management, due to increasingly rapid urbanization.</t>
  </si>
  <si>
    <t>The sustainable growth model, however, has certain contradictions. It aims to achieve socio-economic growth and well-being by using natural resources and services for development in a sustainable manner, enabling future generations to be able to meet their resource needs. So to manage more inputs (i.e. people, services, resources, data, etc.) for less wasteful, ineffective, and inefficient use of resources in a smarter way, information and communications technologies (ICT) linked to hard infrastructure is being deployed widely for city development. However, the concept of an optimal “smart city” has no common definition in research or practice. The World Development Report (World Bank, 2016) definition ‘a city that leverages the latest in technology and connectivity to make better decisions and achieve the urban aspirations of its residents.’ Today smart technology-linked hard infrastructure (referred to in this paper as ‘hard infrastructure1) is introduced by the government through community mobilization and applied to enhance the daily lives of citizens. There are numerous studies and analyses on how SCs are effectively operated using technology and hard infrastructure. A SC needs to distribute limited resources in an effective way and the use of innovative technology and smart infrastructure is indispensable. Smart solutions contribute to making people's life more convenient. An exclusive focus on hard infrastructure and technology risks ignoring the most critical element - community integration to ensure the welfare and well-being of citizens.</t>
  </si>
  <si>
    <t>In Smart transport for example, collecting and translating large amounts of data are utilized to improve city traffic operations such as mobile-based ITS solutions including provision of real-time data for public transport services and assuring public security in Japan. In smart solid waste management, the Internet of Things (IoTs) enables tracking waste in South Korea using radio frequency identification to locate and track containers, identify waste, and verify services. In smart renewable energy, mini-grid renewable energy in Sri Lanka, village hydro helps the provision of
electricity and socioeconomic improvements in rural areas through PV,
hydro, wind, and biomass renewable energy technologies. In smart
water management, smart sensor for drinking water is used for efficient
water management in Mexico, there are a few examples among many
other areas where smart technology provides significant benefits.</t>
  </si>
  <si>
    <t xml:space="preserve">Smart cities globally increasingly incorporate more soft assets into city planning to improve sustainability, growth, livability and well-being of their citizens through innovative solutions. There are also examples where cities can improve living environments without depending on high-end technologies or newly fashionable hard infrastructure. One example is Amsterdam, where the city has incorporated climate proof infrastructure
by prioritizing non-motorized and public transport, permeable green
paving and park and recreational space offering additional benefits for
water drainage and improving air quality. Another example is Paris,
where old buildings have been converted for multi-purpose use such as
providing office space for social enterprises, sharing workplaces, or
using public space for both residents and tourists. </t>
  </si>
  <si>
    <t>Hard infrastructure and technologies are embedded in the social fabric and used to improve human interactions, bring citizens together, solving
problems, and reducing barriers to access resources.</t>
  </si>
  <si>
    <t xml:space="preserve">Learning from past SC development, it is known that hard assets by themselves do not lead to a level of sustainability essential for long-term city development. Intangible or soft assets have context specific values and yield outcomes and impact through being connected and influenced by other hand assets in the process - causality, spillover effects, interrelation - functioning both at multiple and multi-tier levels of urban development. </t>
  </si>
  <si>
    <t>In sustainable city development, innovative approaches are being sought to find better and smarter solutions and create value using soft asset approach.</t>
  </si>
  <si>
    <t>One of the explanations of the term ‘value creation’ in SC development is to make cities resilient and sustainable which is similar to the concept of competitiveness in the private sector. In particular, SC does not have common definitions and approaches vary. A long-term strategy setting a clear vision is indispensable to create better conditions for community well-being, including basic service provision, safeguarding the environment, and creating job opportunities for economic development to sustain wellbeing.</t>
  </si>
  <si>
    <t>India's SC development is designed to meet citizens' needs by developing an urban ecosystem, including physical, social, and economic infrastructure. India launched its Smart Cities Mission in 2016 to upgrade 100 cities in different types of development: i) improvement (retrofitting); ii) renewal (redevelopment); iii) city extension (greenfield development); and iv) a Pan-city initiative which smart solutions are applied covering larger parts of the city.</t>
  </si>
  <si>
    <t>Focusing on a bottom-up approach, the cities could enhance creative,
innovative and livable city development by incorporating collective
intelligence and creative ideas from both citizens and the LGU.</t>
  </si>
  <si>
    <r>
      <rPr>
        <i/>
        <sz val="10"/>
        <color rgb="FF000000"/>
        <rFont val="Arial"/>
        <family val="2"/>
        <charset val="186"/>
        <scheme val="minor"/>
      </rPr>
      <t xml:space="preserve">SC building framework (Figure 4): </t>
    </r>
    <r>
      <rPr>
        <sz val="10"/>
        <color rgb="FF000000"/>
        <rFont val="Arial"/>
        <scheme val="minor"/>
      </rPr>
      <t xml:space="preserve">
- Legislation, policy, strategy 
- Connectivity, network 
- Innovative approaches 
- Smarter services via tech infrastructure 
- Equal access to services 
- Community engagement 
- Security </t>
    </r>
  </si>
  <si>
    <t xml:space="preserve">Michael Cuthill, 2010 </t>
  </si>
  <si>
    <t xml:space="preserve">Strengthening the ‘Social’ in Sustainable Development: Developing a Conceptual Framework for Social Sustainability in a Rapid Urban Growth Region in Australia </t>
  </si>
  <si>
    <t xml:space="preserve">The South East Queensland region in Australia is experiencing rapid urban growth. In response to this growth, regional level planning and reporting frameworks have been developed relating to both hard infrastructure and natural resource management. However, there has been no formal acknowledgement of a similar need for regional responses as regards 
the social dimensions of sustainable development. This paper describes a two year action research process, involving diverse public, private and community stakeholders, that focused on developing a social sustainability framework in response to this issue. Key components of the framework are discussed, including social capital, social infrastructure, social justice and equity, and engaged governance. </t>
  </si>
  <si>
    <t>Despite the considerable academic and political attention paid to broad concepts of sustainable development, there is some feeling that the ‘social’ has been neglected, and is not seen to be equal to or as important as either the economic or environmental aspects of sustainable development.</t>
  </si>
  <si>
    <t>However, extensive community-based research, while not always explicitly linked to the sustainability discussion, provides a strong ‘practice’ perspective of what social sustainability might encompass (Partridge, 2005). Learning from this research has the potential to broaden current understandings of the social dimension of sustainable development; however, there has been little effort to encompass this effort into a broader conceptual framework, as happened with both economic and environmental sustainability. Such research oftentimes focuses at the local operational level, and covers diverse topics such as, for example,
• social justice,
• social/community well being,
• human scale development,
• engaged governance (e.g. participatory democracy, citizen participation and community engagement),
• human services,
• social infrastructure,
• community and/or human-scale development,
• community capacity building and
• human and social capital.</t>
  </si>
  <si>
    <t xml:space="preserve">This paper argues that there is a need to further develop conceptual understanding of the social dimensions of regional sustainable development. This conceptual understanding must link to and be informed by existing policies and practices. In time, such a concept will provide a strong third pillar for ‘development’ that is both just and sustainable. </t>
  </si>
  <si>
    <t>There is clearly a pressing need to develop a stronger conceptual understanding of the social dimension of sustainable development 
that links to and is grounded in real life policies and practices.
As such, the following discussion focuses primarily on ‘social’ in development and is based on the following premises.
1. Environmental problems are first and foremost social problems. You manage the people who impact on the natural environment, you do not per se manage nature itself.
2. Economics is meant to serve people, rather than a view that people serve economic interests. This is especially relevant in relation to equitable distribution of resources.
These two factors are reflected in the social sustainability framework, which describes an interdependent and self-reinforcing relationship between four key components: (1) social capital, (2) social infrastructure, (3) social justice and equity and (4) engaged governance (Figure 1).</t>
  </si>
  <si>
    <t xml:space="preserve">From a social sustainability perspective, soft infrastructure might include both provision of community services that respond to the identified needs of communities, and building the ‘capacity’ of citizens and community groups to work together with governments for a sustainable community. </t>
  </si>
  <si>
    <t>Some policy responses are being developed in Australia. For example, the Local Government Association of NSW (2004, p. 2) presents a social justice framework based on application of the following four principles:
1. equity – fairness in the distribution of resources, particularly for those most in need;
2. rights – equality of rights established and promoted for all people;
3. access – fair access for all people to economic resources, services and rights essential to their quality of life;
4. participation – opportunity for all people to genuinely participate in the community and be consulted on decisions that affect their lives.
In practice this might mean that, for example, not only are there adequate public transport services but these services provide equitable access for older persons, people with a disability and those less well off financially; there is equitable access to appropriate and affordable housing; appropriate employment opportunities exist within local communities; there is appropriate information about, and equitable access to, a range of health, education and community services; and government policy and processes support and provide appropriate resources to assist 
individuals and groups to develop their skills, knowledge and abilities and participate in social and civic networks. Arguably, a socially sustainable community is built on such principles and practice.</t>
  </si>
  <si>
    <t>Werther Guidi Nissim, Michel Labrecque, 2021</t>
  </si>
  <si>
    <t>Reclamation of urban brownfields through phytoremediation: Implications for building sustainable and resilient towns</t>
  </si>
  <si>
    <t xml:space="preserve">Adverse environmental effects related to unsustainable development are compelling people to welcome recent advances in technology that rely on principles of sustainability. The regeneration of contaminated brownfields 
has immense developmental potential that includes economic, social and environmental benefits, while reducing pressure on surrounding greenfield areas. Phytoremediation is a green technology that is highly suitable for most brownfield sites where pollution is moderate and environmental contaminants are dispersed over large surface areas. The current review centers on a description of phytoremediation, especially using woody plants, as an active component of the urban landscape. An overview of the additional environmental (i.e., beyond soil cleansing) and social benefits associated with this technology is provided, including the technical constraints and knowledge gaps that should be further addressed to make this technique efficient on a larger scale. The use of 
trees for the reclamation of brownfields shows several benefits in addition to depollution. Most tree species used for phytoremediation may actively reduce the volume of stormwater runoff and mitigate the risk of local flooding events. They can actively contribute to CO2 sequestration and function as highly aesthetic living barriers for noise and air pollution (PM) attenuation. </t>
  </si>
  <si>
    <t>In many countries the re-use of urban brownfields has been considered socially, economically, environmentally and culturally important for the development of cities and a valuable alternative to urban sprawl. However, brownfields often pose health risks for inhabitants.</t>
  </si>
  <si>
    <t>The recent advances in most phyto_x0002_techniques offer the user the possibility of addressing pollution in an efficient and sustainable way. Several fast-growing tree species have also been identified as very promising because they possess some specific eco-physiological and morphological traits (i.e. pollution tolerance, high biomass yield and extensive root system) which enable them to accumulate more contaminants from the surrounding soil.</t>
  </si>
  <si>
    <t>The use of trees for the reclamation of urban brownfields also presents several additional benefits that range from environmental to social services. Due to their elevated water requirement these species may actively reduce the volume of stormwater runoff and mitigate the risk of local flooding risks. They can actively contribute to CO2 sequestration while decontaminating the soil and functioning as highly aesthetic living barriers for noise and air pollution (PM) attenuation. Although sites under phytoremediation are not directly usable for recreation, they can further 
contribute to improvements in the quality of life in urban areas by creating more livable green spaces, especially in historically underserved poor urban and suburban neighborhoods</t>
  </si>
  <si>
    <t>A. IVANOVA, E. RAMÍREZ, A. MARTINEZ, 2018</t>
  </si>
  <si>
    <t>ADAPTATION STRATEGY FOR THE MUNICIPALITY OF LA PAZ, MEXICO: MULTICRITERIA AND COST-BENEFIT ANALYSIS</t>
  </si>
  <si>
    <t>As the population and economy of the municipality of La Paz grow in the following decades, decision makers will face many challenges, such as drinking water supply, adaptation to the effects of climate change, social justice, and fiscal sustainability, protection of fragile marine and terrestrial ecosystems in the region. At the same time, the municipality has the 
challenge to reduce poverty and immigration, while maintaining the economic health of the city’s historic core, promoting tourism and properly managing development for the benefit of the residents.</t>
  </si>
  <si>
    <t xml:space="preserve">The prioritization was performed according to the multicriteria methodology. The FCC participants discussed the following six criteria, ranking each of them from 0 to 3: 
i. Importance for the community.
ii. Contribution to conservation.
iii. Care for vulnerable population.
iv. Resilience enforcement. 
v. Community participation.
vi. Institutional support (government and/or NGOs). </t>
  </si>
  <si>
    <r>
      <t xml:space="preserve">EU Green Infrastructure Strategy - COMMUNICATION FROM THE COMMISSION TO THE EUROPEAN PARLIAMENT, THE COUNCIL, THE EUROPEAN ECONOMIC AND SOCIAL COMMITTEE AND THE COMMITTEE OF THE REGIONS 
Green Infrastructure (GI) — Enhancing Europe’s Natural Capital 
</t>
    </r>
    <r>
      <rPr>
        <sz val="10"/>
        <color rgb="FF000000"/>
        <rFont val="Calibri"/>
        <family val="2"/>
        <charset val="186"/>
      </rPr>
      <t>{</t>
    </r>
    <r>
      <rPr>
        <sz val="10"/>
        <color rgb="FF000000"/>
        <rFont val="Arial"/>
        <family val="2"/>
        <charset val="186"/>
      </rPr>
      <t>SWD(2013) 155 final</t>
    </r>
    <r>
      <rPr>
        <sz val="10"/>
        <color rgb="FF000000"/>
        <rFont val="Calibri"/>
        <family val="2"/>
        <charset val="186"/>
      </rPr>
      <t>}</t>
    </r>
  </si>
  <si>
    <t xml:space="preserve">GI is a successfully tested tool for providing ecological, economic and social benefits through natural solutions. It helps us to understand the value of the benefits that nature provides to human society and to mobilise investments to sustain and enhance them. It also helps avoid relying on infrastructure that is expensive to build when nature can often provide cheaper, more durable solutions. Many of these create local job opportunities. Green Infrastructure is based on the principle that protecting and enhancing nature and natural processes, and the many benefits human society gets from nature, are consciously integrated into spatial planning and territorial development. Compared to single-purpose, grey infrastructure, GI has many benefits. It is not a constraint on territorial development but promotes natural solutions if they are the best option. It can sometimes offer an alternative, or be complementary, to standard grey solutions. </t>
  </si>
  <si>
    <t>The following working definition will however be used for the purposes 
of this Communication. 
GI: a strategically planned network of natural and semi-natural areas with other environmental features designed and managed to deliver a wide range of ecosystem services. It incorporates green spaces (or blue if aquatic ecosystems are concerned) and other physical features in terrestrial (including coastal) and marine areas. On land, GI is present in rural and urban settings.</t>
  </si>
  <si>
    <t>GI features in cities deliver health-related benefits such as clean air and 
better water quality. Healthy ecosystems also reduce the spread of vector-borne diseases. Implementing Green Infrastructure features in urban areas creates a greater sense of community, strengthens the link with voluntary actions undertaken by civil society, and helps combat social exclusion and isolation. They benefit the individual and the community physically, psychologically, emotionally and socio-economically. GI creates opportunities to connect urban and rural areas and provides appealing places to live and work in15. Through urban food production and community gardens, which are efficient tools to educate school children and engage the interest of young people in particular, it addresses the disconnect between the production and consumption of food and helps increase its perceived value. Investments in GI have significant potential to strengthen regional and urban development, 
including by maintaining or creating jobs16.</t>
  </si>
  <si>
    <t xml:space="preserve">Ecosystem-based approaches are strategies and measures that harness the adaptive forces of nature. They are among the most widely applicable, economically viable and effective tools to combat the impacts of climate change. When appropriate, such approaches use GI solutions, because they use biodiversity and ecosystem services as part of an overall adaptation strategy to help people adapt to or mitigate the adverse effects of climate change. </t>
  </si>
  <si>
    <t xml:space="preserve">GI solutions that boost disaster resilience are also an integral part of EU policy on disaster risk management. Climate change and infrastructure development make disaster-prone areas more vulnerable extreme weather events and natural disasters, such as floods, landslides, avalanches, forest fires, storms and wave surges that cost lives and are the cause of billions of euros of damage and insurance costs each year in the EU. The impacts of such events on human society and the environment can often be reduced using GI solutions such as functional flood plains, riparian woodland, protection forests in mountainous areas, barrier beaches and coastal wetlands that can be made in combination with infrastructure for disaster reduction, such as river protection works. GI can also help reduce vulnerability to risks by supporting local livelihoods and economies. Investments in ecosystem-based disaster risk reduction and GI can thus provide many benefits for innovative risk management approaches, adapting to climate change-related risks, maintaining sustainable livelihoods and fostering green growth21. </t>
  </si>
  <si>
    <t xml:space="preserve">Consistent, reliable data are essential for effectively deploying GI. Information is needed about the extent and condition of ecosystems, the services they provide and the value of these services38 so that ecosystem services are correctly valued and then priced if appropriate, to 
promote GI solutions in spatial planning and decision-making processes in relation to infrastructure. </t>
  </si>
  <si>
    <t xml:space="preserve">The potential of GI to deliver cost-effective solutions will be further increased by developing appropriate technology and processes, particularly in relation to transport, energy, agriculture, the design and functioning of our cities and boosting the bio-economy39. In cities 'intelligent’, resource-efficient buildings, incorporating green features such as green roofs and walls and made with new materials, can deliver environmental, social and health benefits40. Alongside technology, people working with GI need to acquire adequate skills and competences enabling them to move to an innovative approach. </t>
  </si>
  <si>
    <t xml:space="preserve">Category </t>
  </si>
  <si>
    <t xml:space="preserve">Definition </t>
  </si>
  <si>
    <t xml:space="preserve">Infrastructure is specifically built for the purpose of mitigating occurring external environmental impacts that are outside people's control (e.g., extreme and severe weather conditions such as storms, floods, etc. and their consequences) </t>
  </si>
  <si>
    <t xml:space="preserve">Mitigation of pollution </t>
  </si>
  <si>
    <t xml:space="preserve">Infrastructure is built or managed with an aim to decrease contamination of soil, air or water - either by design (e.g., revitalisation of contaminated areas) or with an aim to create less pollution than traditionally done by the specific infrastructure or its operations </t>
  </si>
  <si>
    <t>Ability to address climate change</t>
  </si>
  <si>
    <t xml:space="preserve">Infrastructure is built or managed with an aim to either mitigate climate change (i.e., create less greenhouse gas emissions than traditionally cretaed by the specific infrastructure or its operations) or adapt to climate change (operate successfully even under the already occurring climate change conditions - increasing temperatures, rapidly changing weather, etc.) </t>
  </si>
  <si>
    <t xml:space="preserve">Infrastructure is built or managed in such a way that it is able to withstand external or internal stressors (e.g., sever weather conditions, attacks, etc.) and continue operating or resume operations as soon as possible </t>
  </si>
  <si>
    <t xml:space="preserve">Infrastructure is planned, built or managed with a long-term perspective in mind, taking into account future development plans that do not immediately affect the respective area, considering technology development and other factors that may affect infrastructure operations in the future </t>
  </si>
  <si>
    <t xml:space="preserve">Use of infrastructure does not cause neither safety threats (physical hazards and accidents that may endanger people's safety, health and life) nor security threats (violent attacks to a person, personal data breaches and other deliberate actions that may endanger people's safety, health and life) </t>
  </si>
  <si>
    <t xml:space="preserve">Infrastructure is planned in such a way that its construction and maintenance requires a reasonable amount of investment, where possible using already existing elements and resources </t>
  </si>
  <si>
    <t xml:space="preserve">During planning and construction of infrastructure, its future maintenance is mapped out and considered carefully assessing the necessary resources, governance approach and other aspects to ensure successful operation of the infrastructure </t>
  </si>
  <si>
    <t>Application of novel approaches</t>
  </si>
  <si>
    <t xml:space="preserve">Planning, implementation and operations of the infrastructure require different approaches than used so far (e.g., closer engagement of stakeholders, integration with other types of infrastructure, different planning cycle, different procurement practices, etc.) </t>
  </si>
  <si>
    <t xml:space="preserve">Use of infrastructure creates additional benefits for public health (e.g., improving air quality, facilitating biking or walking, creating public open-air gym spaces, etc.) </t>
  </si>
  <si>
    <t xml:space="preserve">Infrastructure appropriately fulfils its primary function </t>
  </si>
  <si>
    <t>Consideration of risks</t>
  </si>
  <si>
    <t xml:space="preserve">Before implementation of a specific infrastructure project, its developers have assessed and analysed potential risks, including sustainability risks, and have encountered them where possible and appropriate in project design or implementation requirements </t>
  </si>
  <si>
    <t xml:space="preserve">Potential reconstruction or recovery needs, abilities and funds are assessed and accounted for prior to infrastructure project's implementation </t>
  </si>
  <si>
    <t xml:space="preserve">A structured and targeted process for communication and consultation with stakeholders who might have an opinion on, concerns about or suggestions for the specific infrastructure project or infrastructure development in a certain area in general </t>
  </si>
  <si>
    <t xml:space="preserve">An action plan for infrastructure maintenance, emergency actions and recovery steps is prepared prior to implementation and/or operation of the specific infrastructure project </t>
  </si>
  <si>
    <t>Data-based design and operations</t>
  </si>
  <si>
    <t xml:space="preserve">Based on empirical, structural, purposefully and systematically collected data (e.g., data based decision-making) </t>
  </si>
  <si>
    <t>Multifunctional use</t>
  </si>
  <si>
    <t xml:space="preserve">Infrastructure simultaneously or based on specific circumstances may perform several related or isolated functions </t>
  </si>
  <si>
    <t xml:space="preserve">Infrastructure development or operations enable participation of diverse social groups, including socially disadvantages groups (e.g., people with restricted mobility, elderly people, minorities, etc.) </t>
  </si>
  <si>
    <t xml:space="preserve">Infrastructure development or operations enable better mobility and connectivity among different areas as well as informative connectivity </t>
  </si>
  <si>
    <t xml:space="preserve">Infrastructure and its use is, as applicable, physically accessible to diverse groups of users as well as financially accessible (affordable) </t>
  </si>
  <si>
    <t xml:space="preserve">Use of innovations </t>
  </si>
  <si>
    <t xml:space="preserve">Infrastructure development or operations include novel solutions, technologies, use of innovative materials or approaches </t>
  </si>
  <si>
    <t xml:space="preserve">Infrastructure development or operations are complemented with educational activities, for example, educating citizens in the use of the new infrastructure or benefits it creates or using the infrastructure for education on specific environmental or social aspects </t>
  </si>
  <si>
    <t xml:space="preserve">Integratation with other infrastructures </t>
  </si>
  <si>
    <t xml:space="preserve">Infrastructure is integrated with other types of infrastructures (e.g., wastewater infastructure integrated with green infrastructure in the city, transport infrastructure integrated with electric charging grid on the roads, etc.) or sustainable elements are integrated into the conventional infrastructure to enhance its sustainability </t>
  </si>
  <si>
    <t xml:space="preserve">Infrastructure facilitates better and easier ways to decrease waste and maximise reuse and recycling of diverse materials </t>
  </si>
  <si>
    <t xml:space="preserve">Infrastructure development or operation improve well-being of the citizens in the respective area and their satisfaction with living, working or studying there </t>
  </si>
  <si>
    <t xml:space="preserve">Natural or deliberately created vegetation in urban environment which improves air quality, contributes to people's well-being and health, beautifies an area, etc. </t>
  </si>
  <si>
    <t xml:space="preserve">Infrastructure development or operations facilitate cooperation among municipalities, different institutions, public and private sector, etc. to create a better and more sustainable solution </t>
  </si>
  <si>
    <t xml:space="preserve">Integrated approach for infrastructure planning where the potential projects and actions are thoroughly analysed, prioritised, assessed from medium- to long-term perspective and funding availability, and respective decisions are taken and systemically implemented as a result </t>
  </si>
  <si>
    <t xml:space="preserve">Changes in governance practices </t>
  </si>
  <si>
    <t xml:space="preserve">Institutional system that is created, maintained and organised in order to set up the strategic approach and properly control its implementation </t>
  </si>
  <si>
    <t xml:space="preserve">Planning or implementation of infrastructure projects do not discriminate or treat unequally any of the social groups or their members </t>
  </si>
  <si>
    <t xml:space="preserve">Area in an urban environment which is created and maintained to enable people spending their leisure, work, fitness or other time without specific charges and restrictions </t>
  </si>
  <si>
    <t xml:space="preserve">Based on ICT-managed intelligent systems and their operations (e.g., complex data analysis models, artificial intelligence solutions, blockchain technologies, smart meters and other approaches) </t>
  </si>
  <si>
    <t xml:space="preserve">Infrastructure development or operations are planned and organised in such a way that the local natural, historical or cultural aspects are considered beforehand, respected and where possible used in a positive way to maximise the benefits </t>
  </si>
  <si>
    <t xml:space="preserve">Infrastructure development or operations enable the local community to discover and use new oppportunities for their benefit (e.g., facilitate development of local family businesses, youth initiatives, etc.) </t>
  </si>
  <si>
    <t xml:space="preserve">Infrastructure is able to adapt to changing external circumstances and continue operating successfully </t>
  </si>
  <si>
    <t xml:space="preserve">Natural capital or natural environment is respected and used in a positive way to build and operate a specific infrastructure (e.g., for stormwater management purposes existing ponds, wetlands and other natural formations are used as absorbers of residue water) </t>
  </si>
  <si>
    <t xml:space="preserve">Infrastructure development or operations does not negatively affect or, on the contrary, positively facilitate natural biodiversity in a given area </t>
  </si>
  <si>
    <t xml:space="preserve">Implementation of a specific infrastructure project improves the environment visually, creating a more attractive landscape that may contribute to well-being of society </t>
  </si>
  <si>
    <t xml:space="preserve">Infrastructure is specifically built or contribute to revitalisation of a specific neglected, contaminated or unattractive territory, improving its environmental condition, development opportunities and future attractiveness </t>
  </si>
  <si>
    <t xml:space="preserve">Infrastructure development or operations enable "services" nature is able to provide to the society (e.g., aquatic culture, biogenic materials, food, renewable energy, pollination of plants, etc.) </t>
  </si>
  <si>
    <t xml:space="preserve">Infrastructure development or operations is primarily ensured through use of non-fossil fuel based energy resources (e.g., solar, wind or hydro power) </t>
  </si>
  <si>
    <t xml:space="preserve">Facilitation of responsible consumption </t>
  </si>
  <si>
    <t xml:space="preserve">Infrastructure development or operations facilitate more responsible consumption habits among its users (e.g., use of less water, energy, etc.) </t>
  </si>
  <si>
    <t xml:space="preserve">Potential for experiments </t>
  </si>
  <si>
    <t xml:space="preserve">Infrastructure is planned and implemented through trial-and-error approach and after implementation of a certain project lessons learned are collected and analysed to see if the experience may serve as a conventional practice for the future </t>
  </si>
  <si>
    <t xml:space="preserve">1. Summary table (46 categories) </t>
  </si>
  <si>
    <t xml:space="preserve">2. Weight of general E/S/E factors </t>
  </si>
  <si>
    <t xml:space="preserve">3. Specific E/S/E and G factors </t>
  </si>
  <si>
    <t xml:space="preserve">Resource efficiency </t>
  </si>
  <si>
    <t xml:space="preserve">Governance </t>
  </si>
  <si>
    <t>Nature-based solutions</t>
  </si>
  <si>
    <t>Adaptive nature</t>
  </si>
  <si>
    <t xml:space="preserve">4. Weight of specific E/S/E and G factors </t>
  </si>
  <si>
    <t>E/S/E</t>
  </si>
  <si>
    <t xml:space="preserve">Environmental </t>
  </si>
  <si>
    <t xml:space="preserve">mainly "what" </t>
  </si>
  <si>
    <t xml:space="preserve">Social </t>
  </si>
  <si>
    <t xml:space="preserve">Economic </t>
  </si>
  <si>
    <t>E/S/E/G</t>
  </si>
  <si>
    <t>incl. "how"</t>
  </si>
  <si>
    <t>Governance</t>
  </si>
  <si>
    <t xml:space="preserve">5. Top 20 categories (exc. general E/S/E) </t>
  </si>
  <si>
    <t xml:space="preserve">Frequency </t>
  </si>
  <si>
    <t>Sustainability area</t>
  </si>
  <si>
    <t>En</t>
  </si>
  <si>
    <t>G</t>
  </si>
  <si>
    <t>Ec</t>
  </si>
  <si>
    <t>S</t>
  </si>
  <si>
    <t xml:space="preserve">6. Matrix of characteristics of sustainable infrastructure </t>
  </si>
  <si>
    <t>Economic</t>
  </si>
  <si>
    <t>Respect towards local context</t>
  </si>
  <si>
    <t xml:space="preserve">Title of the paper </t>
  </si>
  <si>
    <t>David Topping, Thomas J. Bannan, Hugh Coe, James Evans, Caroline Jay, Ettore Murabito and Niall Robinson, 2021</t>
  </si>
  <si>
    <t xml:space="preserve">Joshua P. Newell, Mona Seymour, Thomas Yee, Jennifer Renteria, Travis Longcore, Jennifer R. Wolch, Anne Shishkovsky, 2013 </t>
  </si>
  <si>
    <t>Measuring the urban sustainable development in cities througha Composite Index: The case of Portugal</t>
  </si>
  <si>
    <t xml:space="preserve">A heterogeneous decision criteria system evaluatingsustainable infrastructure development: From thelens of multidisciplinary stakeholder engagement </t>
  </si>
  <si>
    <t>Mohammed S. Alnahari, Samuel T. Ariaratnam, 2022</t>
  </si>
  <si>
    <t>The Application of Blockchain Technology to Smart
City Infrastructure</t>
  </si>
  <si>
    <t>Diverse pathways—common phenomena: comparing transitions ofurban rainwater harvesting systems in Stockholm, Berlin and Barcelona</t>
  </si>
  <si>
    <t>Incorporating stakeholder input into transport project
selection - A step towards urban prosperity in developing countries?</t>
  </si>
  <si>
    <t>Strengthening the ‘Social’ in Sustainable Development: Developing a Conceptual Framework for Social Sustainability in a Rapid Urban Growth Region in Australia</t>
  </si>
  <si>
    <r>
      <t xml:space="preserve">EU Green Infrastructure Strategy - COMMUNICATION FROM THE COMMISSION TO THE EUROPEAN PARLIAMENT, THE COUNCIL, THE EUROPEAN ECONOMIC AND SOCIAL COMMITTEE AND THE COMMITTEE OF THE REGIONS. Green Infrastructure (GI) — Enhancing Europe’s Natural Capital </t>
    </r>
    <r>
      <rPr>
        <sz val="10"/>
        <color rgb="FF000000"/>
        <rFont val="Calibri"/>
        <family val="2"/>
        <charset val="186"/>
      </rPr>
      <t>{</t>
    </r>
    <r>
      <rPr>
        <sz val="10"/>
        <color rgb="FF000000"/>
        <rFont val="Arial"/>
        <family val="2"/>
        <charset val="186"/>
      </rPr>
      <t>SWD(2013) 155 final</t>
    </r>
    <r>
      <rPr>
        <sz val="10"/>
        <color rgb="FF000000"/>
        <rFont val="Calibri"/>
        <family val="2"/>
        <charset val="186"/>
      </rPr>
      <t>}</t>
    </r>
  </si>
  <si>
    <t>Environment</t>
  </si>
  <si>
    <t>Social responsibility</t>
  </si>
  <si>
    <t>Economic aspects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</si>
</sst>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5" x14ac:knownFonts="1">
    <font>
      <sz val="10"/>
      <color rgb="FF000000"/>
      <name val="Arial"/>
      <scheme val="minor"/>
    </font>
    <font>
      <b/>
      <sz val="14"/>
      <color rgb="FFCC0000"/>
      <name val="Arial"/>
      <family val="2"/>
      <charset val="204"/>
      <scheme val="minor"/>
    </font>
    <font>
      <b/>
      <sz val="10"/>
      <color rgb="FF000000"/>
      <name val="Arial"/>
      <family val="2"/>
      <charset val="204"/>
    </font>
    <font>
      <b/>
      <sz val="10"/>
      <color theme="1"/>
      <name val="Arial"/>
      <family val="2"/>
      <charset val="204"/>
      <scheme val="minor"/>
    </font>
    <font>
      <sz val="10"/>
      <color theme="1"/>
      <name val="Arial"/>
      <family val="2"/>
      <charset val="204"/>
      <scheme val="minor"/>
    </font>
    <font>
      <b/>
      <sz val="10"/>
      <color rgb="FF000000"/>
      <name val="Arial"/>
      <family val="2"/>
      <charset val="204"/>
      <scheme val="minor"/>
    </font>
    <font>
      <b/>
      <sz val="14"/>
      <color rgb="FFC00000"/>
      <name val="Arial"/>
      <family val="2"/>
      <charset val="204"/>
      <scheme val="minor"/>
    </font>
    <font>
      <sz val="10"/>
      <color rgb="FF000000"/>
      <name val="Arial"/>
      <family val="2"/>
      <charset val="186"/>
      <scheme val="minor"/>
    </font>
    <font>
      <sz val="10"/>
      <name val="Arial"/>
      <family val="2"/>
      <charset val="186"/>
      <scheme val="minor"/>
    </font>
    <font>
      <b/>
      <sz val="10"/>
      <color rgb="FF000000"/>
      <name val="Arial"/>
      <family val="2"/>
      <charset val="186"/>
      <scheme val="minor"/>
    </font>
    <font>
      <i/>
      <sz val="10"/>
      <color rgb="FF000000"/>
      <name val="Arial"/>
      <family val="2"/>
      <charset val="186"/>
      <scheme val="minor"/>
    </font>
    <font>
      <sz val="10"/>
      <color rgb="FF000000"/>
      <name val="Calibri"/>
      <family val="2"/>
      <charset val="186"/>
    </font>
    <font>
      <sz val="10"/>
      <color rgb="FF000000"/>
      <name val="Arial"/>
      <family val="2"/>
      <charset val="186"/>
    </font>
    <font>
      <b/>
      <sz val="10"/>
      <name val="Arial"/>
      <family val="2"/>
      <charset val="186"/>
      <scheme val="minor"/>
    </font>
    <font>
      <sz val="10"/>
      <color rgb="FF000000"/>
      <name val="Arial"/>
      <scheme val="minor"/>
    </font>
  </fonts>
  <fills count="6">
    <fill>
      <patternFill patternType="none"/>
    </fill>
    <fill>
      <patternFill patternType="gray125"/>
    </fill>
    <fill>
      <patternFill patternType="solid">
        <fgColor rgb="FFFFFFFF"/>
        <bgColor rgb="FFFFFFFF"/>
      </patternFill>
    </fill>
    <fill>
      <patternFill patternType="solid">
        <fgColor rgb="FFFFFF00"/>
        <bgColor indexed="64"/>
      </patternFill>
    </fill>
    <fill>
      <patternFill patternType="solid">
        <fgColor rgb="FFCCFFCC"/>
        <bgColor indexed="64"/>
      </patternFill>
    </fill>
    <fill>
      <patternFill patternType="solid">
        <fgColor theme="4" tint="0.399975585192419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s>
  <cellStyleXfs count="2">
    <xf numFmtId="0" fontId="0" fillId="0" borderId="0"/>
    <xf numFmtId="43" fontId="14" fillId="0" borderId="0" applyFont="0" applyFill="0" applyBorder="0" applyAlignment="0" applyProtection="0"/>
  </cellStyleXfs>
  <cellXfs count="38">
    <xf numFmtId="0" fontId="0" fillId="0" borderId="0" xfId="0"/>
    <xf numFmtId="0" fontId="3" fillId="0" borderId="1" xfId="0" applyFont="1" applyBorder="1" applyAlignment="1">
      <alignment horizontal="center" vertical="center" wrapText="1"/>
    </xf>
    <xf numFmtId="0" fontId="0" fillId="0" borderId="1" xfId="0" applyBorder="1"/>
    <xf numFmtId="0" fontId="4" fillId="0" borderId="1" xfId="0" applyFont="1" applyBorder="1" applyAlignment="1">
      <alignment wrapText="1"/>
    </xf>
    <xf numFmtId="0" fontId="0" fillId="0" borderId="0" xfId="0" applyAlignment="1">
      <alignment horizontal="center" vertical="center"/>
    </xf>
    <xf numFmtId="0" fontId="5" fillId="0" borderId="1" xfId="0" applyFont="1" applyBorder="1" applyAlignment="1">
      <alignment horizontal="center" vertical="center"/>
    </xf>
    <xf numFmtId="0" fontId="2" fillId="2" borderId="1" xfId="0" applyFont="1" applyFill="1" applyBorder="1" applyAlignment="1">
      <alignment horizontal="center" vertical="center" wrapText="1"/>
    </xf>
    <xf numFmtId="0" fontId="0" fillId="0" borderId="1" xfId="0" applyBorder="1" applyAlignment="1">
      <alignment wrapText="1"/>
    </xf>
    <xf numFmtId="0" fontId="7" fillId="0" borderId="1" xfId="0" applyFont="1" applyBorder="1" applyAlignment="1">
      <alignment wrapText="1"/>
    </xf>
    <xf numFmtId="0" fontId="7" fillId="0" borderId="0" xfId="0" applyFont="1" applyAlignment="1">
      <alignment wrapText="1"/>
    </xf>
    <xf numFmtId="0" fontId="0" fillId="0" borderId="1" xfId="0" applyBorder="1" applyAlignment="1">
      <alignment horizontal="center"/>
    </xf>
    <xf numFmtId="0" fontId="0" fillId="0" borderId="0" xfId="0" applyAlignment="1">
      <alignment horizontal="center"/>
    </xf>
    <xf numFmtId="0" fontId="9" fillId="0" borderId="0" xfId="0" applyFont="1"/>
    <xf numFmtId="0" fontId="7" fillId="0" borderId="1" xfId="0" applyFont="1" applyBorder="1" applyAlignment="1">
      <alignment horizontal="center"/>
    </xf>
    <xf numFmtId="0" fontId="7" fillId="0" borderId="1" xfId="0" applyFont="1" applyBorder="1" applyAlignment="1">
      <alignment horizontal="center" wrapText="1"/>
    </xf>
    <xf numFmtId="0" fontId="0" fillId="0" borderId="1" xfId="0" applyBorder="1" applyAlignment="1">
      <alignment horizontal="center" wrapText="1"/>
    </xf>
    <xf numFmtId="0" fontId="8" fillId="0" borderId="1" xfId="0" applyFont="1" applyBorder="1" applyAlignment="1">
      <alignment horizontal="center" wrapText="1"/>
    </xf>
    <xf numFmtId="0" fontId="7" fillId="0" borderId="0" xfId="0" applyFont="1" applyAlignment="1">
      <alignment horizontal="center"/>
    </xf>
    <xf numFmtId="0" fontId="8" fillId="0" borderId="1" xfId="0" applyFont="1" applyBorder="1" applyAlignment="1">
      <alignment horizontal="center"/>
    </xf>
    <xf numFmtId="0" fontId="8" fillId="0" borderId="0" xfId="0" applyFont="1"/>
    <xf numFmtId="0" fontId="0" fillId="0" borderId="2" xfId="0" applyBorder="1" applyAlignment="1">
      <alignment horizontal="center"/>
    </xf>
    <xf numFmtId="0" fontId="8" fillId="0" borderId="0" xfId="0" applyFont="1" applyAlignment="1">
      <alignment horizontal="center" wrapText="1"/>
    </xf>
    <xf numFmtId="0" fontId="8" fillId="0" borderId="0" xfId="0" applyFont="1" applyAlignment="1">
      <alignment horizontal="center"/>
    </xf>
    <xf numFmtId="0" fontId="9" fillId="0" borderId="0" xfId="0" applyFont="1" applyAlignment="1">
      <alignment horizontal="center"/>
    </xf>
    <xf numFmtId="10" fontId="0" fillId="0" borderId="0" xfId="0" applyNumberFormat="1" applyAlignment="1">
      <alignment horizontal="center"/>
    </xf>
    <xf numFmtId="0" fontId="9" fillId="0" borderId="0" xfId="0" applyFont="1" applyAlignment="1">
      <alignment horizontal="left"/>
    </xf>
    <xf numFmtId="0" fontId="7" fillId="0" borderId="0" xfId="0" applyFont="1" applyAlignment="1">
      <alignment horizontal="center" wrapText="1"/>
    </xf>
    <xf numFmtId="0" fontId="8" fillId="5" borderId="1" xfId="0" applyFont="1" applyFill="1" applyBorder="1" applyAlignment="1">
      <alignment horizontal="center" wrapText="1"/>
    </xf>
    <xf numFmtId="0" fontId="7" fillId="0" borderId="0" xfId="0" applyFont="1"/>
    <xf numFmtId="0" fontId="8" fillId="0" borderId="0" xfId="0" applyFont="1" applyAlignment="1">
      <alignment horizontal="left"/>
    </xf>
    <xf numFmtId="0" fontId="8" fillId="0" borderId="0" xfId="0" applyFont="1" applyAlignment="1">
      <alignment horizontal="left" wrapText="1"/>
    </xf>
    <xf numFmtId="0" fontId="13" fillId="0" borderId="0" xfId="0" applyFont="1" applyAlignment="1">
      <alignment horizontal="left"/>
    </xf>
    <xf numFmtId="0" fontId="0" fillId="5" borderId="1" xfId="0" applyFill="1" applyBorder="1" applyAlignment="1">
      <alignment horizontal="center" wrapText="1"/>
    </xf>
    <xf numFmtId="0" fontId="1" fillId="3" borderId="1" xfId="0" applyFont="1" applyFill="1" applyBorder="1" applyAlignment="1">
      <alignment horizontal="center" vertical="center"/>
    </xf>
    <xf numFmtId="0" fontId="6" fillId="4" borderId="3" xfId="0" applyFont="1" applyFill="1" applyBorder="1" applyAlignment="1">
      <alignment horizontal="center" vertical="center"/>
    </xf>
    <xf numFmtId="0" fontId="6" fillId="4" borderId="4" xfId="0" applyFont="1" applyFill="1" applyBorder="1" applyAlignment="1">
      <alignment horizontal="center" vertical="center"/>
    </xf>
    <xf numFmtId="0" fontId="6" fillId="4" borderId="1" xfId="0" applyFont="1" applyFill="1" applyBorder="1" applyAlignment="1">
      <alignment horizontal="center" vertical="center"/>
    </xf>
    <xf numFmtId="43" fontId="0" fillId="0" borderId="0" xfId="1" applyFont="1" applyAlignment="1">
      <alignment horizontal="center"/>
    </xf>
  </cellXfs>
  <cellStyles count="2">
    <cellStyle name="Comma" xfId="1" builtinId="3"/>
    <cellStyle name="Normal" xfId="0" builtinId="0"/>
  </cellStyles>
  <dxfs count="0"/>
  <tableStyles count="0" defaultTableStyle="TableStyleMedium2" defaultPivotStyle="PivotStyleLight16"/>
  <colors>
    <mruColors>
      <color rgb="FFFF6600"/>
      <color rgb="FFCCFFCC"/>
      <color rgb="FFCC6600"/>
      <color rgb="FF33C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1"/>
        <c:ser>
          <c:idx val="0"/>
          <c:order val="0"/>
          <c:dPt>
            <c:idx val="0"/>
            <c:bubble3D val="0"/>
            <c:spPr>
              <a:solidFill>
                <a:srgbClr val="00B050"/>
              </a:solidFill>
              <a:ln>
                <a:noFill/>
              </a:ln>
              <a:effectLst>
                <a:outerShdw blurRad="57150" dist="19050" dir="5400000" algn="ctr" rotWithShape="0">
                  <a:srgbClr val="000000">
                    <a:alpha val="63000"/>
                  </a:srgbClr>
                </a:outerShdw>
              </a:effectLst>
            </c:spPr>
            <c:extLst>
              <c:ext xmlns:c16="http://schemas.microsoft.com/office/drawing/2014/chart" uri="{C3380CC4-5D6E-409C-BE32-E72D297353CC}">
                <c16:uniqueId val="{00000001-68A3-4279-8919-401AF2F91DD3}"/>
              </c:ext>
            </c:extLst>
          </c:dPt>
          <c:dPt>
            <c:idx val="1"/>
            <c:bubble3D val="0"/>
            <c:spPr>
              <a:gradFill rotWithShape="1">
                <a:gsLst>
                  <a:gs pos="0">
                    <a:schemeClr val="accent5">
                      <a:satMod val="103000"/>
                      <a:lumMod val="102000"/>
                      <a:tint val="94000"/>
                    </a:schemeClr>
                  </a:gs>
                  <a:gs pos="50000">
                    <a:schemeClr val="accent5">
                      <a:satMod val="110000"/>
                      <a:lumMod val="100000"/>
                      <a:shade val="100000"/>
                    </a:schemeClr>
                  </a:gs>
                  <a:gs pos="100000">
                    <a:schemeClr val="accent5">
                      <a:lumMod val="99000"/>
                      <a:satMod val="120000"/>
                      <a:shade val="78000"/>
                    </a:schemeClr>
                  </a:gs>
                </a:gsLst>
                <a:lin ang="5400000" scaled="0"/>
              </a:gradFill>
              <a:ln>
                <a:noFill/>
              </a:ln>
              <a:effectLst>
                <a:outerShdw blurRad="57150" dist="19050" dir="5400000" algn="ctr" rotWithShape="0">
                  <a:srgbClr val="000000">
                    <a:alpha val="63000"/>
                  </a:srgbClr>
                </a:outerShdw>
              </a:effectLst>
            </c:spPr>
            <c:extLst>
              <c:ext xmlns:c16="http://schemas.microsoft.com/office/drawing/2014/chart" uri="{C3380CC4-5D6E-409C-BE32-E72D297353CC}">
                <c16:uniqueId val="{00000003-83A2-4053-A2EC-2CFDBBBD226C}"/>
              </c:ext>
            </c:extLst>
          </c:dPt>
          <c:dPt>
            <c:idx val="2"/>
            <c:bubble3D val="0"/>
            <c:spPr>
              <a:solidFill>
                <a:schemeClr val="accent6">
                  <a:lumMod val="60000"/>
                  <a:lumOff val="40000"/>
                </a:schemeClr>
              </a:solidFill>
              <a:ln>
                <a:noFill/>
              </a:ln>
              <a:effectLst>
                <a:outerShdw blurRad="57150" dist="19050" dir="5400000" algn="ctr" rotWithShape="0">
                  <a:srgbClr val="000000">
                    <a:alpha val="63000"/>
                  </a:srgbClr>
                </a:outerShdw>
              </a:effectLst>
            </c:spPr>
            <c:extLst>
              <c:ext xmlns:c16="http://schemas.microsoft.com/office/drawing/2014/chart" uri="{C3380CC4-5D6E-409C-BE32-E72D297353CC}">
                <c16:uniqueId val="{00000002-68A3-4279-8919-401AF2F91DD3}"/>
              </c:ext>
            </c:extLst>
          </c:dPt>
          <c:cat>
            <c:strRef>
              <c:f>summary!$H$583:$H$585</c:f>
              <c:strCache>
                <c:ptCount val="3"/>
                <c:pt idx="0">
                  <c:v>Environmental </c:v>
                </c:pt>
                <c:pt idx="1">
                  <c:v>Social </c:v>
                </c:pt>
                <c:pt idx="2">
                  <c:v>Economic </c:v>
                </c:pt>
              </c:strCache>
            </c:strRef>
          </c:cat>
          <c:val>
            <c:numRef>
              <c:f>summary!$I$583:$I$585</c:f>
              <c:numCache>
                <c:formatCode>0.00%</c:formatCode>
                <c:ptCount val="3"/>
                <c:pt idx="0">
                  <c:v>0.45610000000000001</c:v>
                </c:pt>
                <c:pt idx="1">
                  <c:v>0.308</c:v>
                </c:pt>
                <c:pt idx="2">
                  <c:v>0.23580000000000001</c:v>
                </c:pt>
              </c:numCache>
            </c:numRef>
          </c:val>
          <c:extLst>
            <c:ext xmlns:c16="http://schemas.microsoft.com/office/drawing/2014/chart" uri="{C3380CC4-5D6E-409C-BE32-E72D297353CC}">
              <c16:uniqueId val="{00000000-68A3-4279-8919-401AF2F91DD3}"/>
            </c:ext>
          </c:extLst>
        </c:ser>
        <c:dLbls>
          <c:showLegendKey val="0"/>
          <c:showVal val="0"/>
          <c:showCatName val="0"/>
          <c:showSerName val="0"/>
          <c:showPercent val="0"/>
          <c:showBubbleSize val="0"/>
          <c:showLeaderLines val="1"/>
        </c:dLbls>
        <c:firstSliceAng val="0"/>
      </c:pie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pPr>
      <a:endParaRPr lang="lv-LV"/>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1"/>
        <c:ser>
          <c:idx val="0"/>
          <c:order val="0"/>
          <c:dPt>
            <c:idx val="0"/>
            <c:bubble3D val="0"/>
            <c:spPr>
              <a:solidFill>
                <a:srgbClr val="00B050"/>
              </a:solidFill>
              <a:ln>
                <a:noFill/>
              </a:ln>
              <a:effectLst>
                <a:outerShdw blurRad="57150" dist="19050" dir="5400000" algn="ctr" rotWithShape="0">
                  <a:srgbClr val="000000">
                    <a:alpha val="63000"/>
                  </a:srgbClr>
                </a:outerShdw>
              </a:effectLst>
            </c:spPr>
            <c:extLst>
              <c:ext xmlns:c16="http://schemas.microsoft.com/office/drawing/2014/chart" uri="{C3380CC4-5D6E-409C-BE32-E72D297353CC}">
                <c16:uniqueId val="{00000001-51DE-4FD6-BCF5-42824537DE82}"/>
              </c:ext>
            </c:extLst>
          </c:dPt>
          <c:dPt>
            <c:idx val="1"/>
            <c:bubble3D val="0"/>
            <c:spPr>
              <a:solidFill>
                <a:srgbClr val="FF6600"/>
              </a:solidFill>
              <a:ln>
                <a:noFill/>
              </a:ln>
              <a:effectLst>
                <a:outerShdw blurRad="57150" dist="19050" dir="5400000" algn="ctr" rotWithShape="0">
                  <a:srgbClr val="000000">
                    <a:alpha val="63000"/>
                  </a:srgbClr>
                </a:outerShdw>
              </a:effectLst>
            </c:spPr>
            <c:extLst>
              <c:ext xmlns:c16="http://schemas.microsoft.com/office/drawing/2014/chart" uri="{C3380CC4-5D6E-409C-BE32-E72D297353CC}">
                <c16:uniqueId val="{00000003-51DE-4FD6-BCF5-42824537DE82}"/>
              </c:ext>
            </c:extLst>
          </c:dPt>
          <c:dPt>
            <c:idx val="2"/>
            <c:bubble3D val="0"/>
            <c:spPr>
              <a:solidFill>
                <a:schemeClr val="accent6">
                  <a:lumMod val="60000"/>
                  <a:lumOff val="40000"/>
                </a:schemeClr>
              </a:solidFill>
              <a:ln>
                <a:noFill/>
              </a:ln>
              <a:effectLst>
                <a:outerShdw blurRad="57150" dist="19050" dir="5400000" algn="ctr" rotWithShape="0">
                  <a:srgbClr val="000000">
                    <a:alpha val="63000"/>
                  </a:srgbClr>
                </a:outerShdw>
              </a:effectLst>
            </c:spPr>
            <c:extLst>
              <c:ext xmlns:c16="http://schemas.microsoft.com/office/drawing/2014/chart" uri="{C3380CC4-5D6E-409C-BE32-E72D297353CC}">
                <c16:uniqueId val="{00000004-51DE-4FD6-BCF5-42824537DE82}"/>
              </c:ext>
            </c:extLst>
          </c:dPt>
          <c:dPt>
            <c:idx val="3"/>
            <c:bubble3D val="0"/>
            <c:spPr>
              <a:gradFill rotWithShape="1">
                <a:gsLst>
                  <a:gs pos="0">
                    <a:schemeClr val="accent1">
                      <a:lumMod val="60000"/>
                      <a:satMod val="103000"/>
                      <a:lumMod val="102000"/>
                      <a:tint val="94000"/>
                    </a:schemeClr>
                  </a:gs>
                  <a:gs pos="50000">
                    <a:schemeClr val="accent1">
                      <a:lumMod val="60000"/>
                      <a:satMod val="110000"/>
                      <a:lumMod val="100000"/>
                      <a:shade val="100000"/>
                    </a:schemeClr>
                  </a:gs>
                  <a:gs pos="100000">
                    <a:schemeClr val="accent1">
                      <a:lumMod val="60000"/>
                      <a:lumMod val="99000"/>
                      <a:satMod val="120000"/>
                      <a:shade val="78000"/>
                    </a:schemeClr>
                  </a:gs>
                </a:gsLst>
                <a:lin ang="5400000" scaled="0"/>
              </a:gradFill>
              <a:ln>
                <a:noFill/>
              </a:ln>
              <a:effectLst>
                <a:outerShdw blurRad="57150" dist="19050" dir="5400000" algn="ctr" rotWithShape="0">
                  <a:srgbClr val="000000">
                    <a:alpha val="63000"/>
                  </a:srgbClr>
                </a:outerShdw>
              </a:effectLst>
            </c:spPr>
            <c:extLst>
              <c:ext xmlns:c16="http://schemas.microsoft.com/office/drawing/2014/chart" uri="{C3380CC4-5D6E-409C-BE32-E72D297353CC}">
                <c16:uniqueId val="{00000002-51DE-4FD6-BCF5-42824537DE82}"/>
              </c:ext>
            </c:extLst>
          </c:dPt>
          <c:cat>
            <c:strRef>
              <c:f>summary!$H$588:$H$591</c:f>
              <c:strCache>
                <c:ptCount val="4"/>
                <c:pt idx="0">
                  <c:v>Environmental </c:v>
                </c:pt>
                <c:pt idx="1">
                  <c:v>Social </c:v>
                </c:pt>
                <c:pt idx="2">
                  <c:v>Economic </c:v>
                </c:pt>
                <c:pt idx="3">
                  <c:v>Governance</c:v>
                </c:pt>
              </c:strCache>
            </c:strRef>
          </c:cat>
          <c:val>
            <c:numRef>
              <c:f>summary!$I$588:$I$591</c:f>
              <c:numCache>
                <c:formatCode>0.00%</c:formatCode>
                <c:ptCount val="4"/>
                <c:pt idx="0">
                  <c:v>0.30730000000000002</c:v>
                </c:pt>
                <c:pt idx="1">
                  <c:v>0.20749999999999999</c:v>
                </c:pt>
                <c:pt idx="2">
                  <c:v>0.15890000000000001</c:v>
                </c:pt>
                <c:pt idx="3">
                  <c:v>0.32640000000000002</c:v>
                </c:pt>
              </c:numCache>
            </c:numRef>
          </c:val>
          <c:extLst>
            <c:ext xmlns:c16="http://schemas.microsoft.com/office/drawing/2014/chart" uri="{C3380CC4-5D6E-409C-BE32-E72D297353CC}">
              <c16:uniqueId val="{00000000-51DE-4FD6-BCF5-42824537DE82}"/>
            </c:ext>
          </c:extLst>
        </c:ser>
        <c:dLbls>
          <c:showLegendKey val="0"/>
          <c:showVal val="0"/>
          <c:showCatName val="0"/>
          <c:showSerName val="0"/>
          <c:showPercent val="0"/>
          <c:showBubbleSize val="0"/>
          <c:showLeaderLines val="1"/>
        </c:dLbls>
        <c:firstSliceAng val="0"/>
      </c:pie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pPr>
      <a:endParaRPr lang="lv-LV"/>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6"/>
    </mc:Choice>
    <mc:Fallback>
      <c:style val="6"/>
    </mc:Fallback>
  </mc:AlternateContent>
  <c:chart>
    <c:autoTitleDeleted val="1"/>
    <c:plotArea>
      <c:layout/>
      <c:barChart>
        <c:barDir val="col"/>
        <c:grouping val="clustered"/>
        <c:varyColors val="0"/>
        <c:ser>
          <c:idx val="0"/>
          <c:order val="0"/>
          <c:spPr>
            <a:gradFill rotWithShape="1">
              <a:gsLst>
                <a:gs pos="0">
                  <a:schemeClr val="accent4">
                    <a:satMod val="103000"/>
                    <a:lumMod val="102000"/>
                    <a:tint val="94000"/>
                  </a:schemeClr>
                </a:gs>
                <a:gs pos="50000">
                  <a:schemeClr val="accent4">
                    <a:satMod val="110000"/>
                    <a:lumMod val="100000"/>
                    <a:shade val="100000"/>
                  </a:schemeClr>
                </a:gs>
                <a:gs pos="100000">
                  <a:schemeClr val="accent4">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cat>
            <c:strRef>
              <c:f>summary!$C$596:$C$615</c:f>
              <c:strCache>
                <c:ptCount val="20"/>
                <c:pt idx="0">
                  <c:v>Mitigation of pollution</c:v>
                </c:pt>
                <c:pt idx="1">
                  <c:v>Ability to mitigate external impact </c:v>
                </c:pt>
                <c:pt idx="2">
                  <c:v>Use of smart technologies </c:v>
                </c:pt>
                <c:pt idx="3">
                  <c:v>Existence of green spaces </c:v>
                </c:pt>
                <c:pt idx="4">
                  <c:v>Stakeholder engagement </c:v>
                </c:pt>
                <c:pt idx="5">
                  <c:v>Strategic approach </c:v>
                </c:pt>
                <c:pt idx="6">
                  <c:v>Data-based design and operations </c:v>
                </c:pt>
                <c:pt idx="7">
                  <c:v>Changes in governance practices</c:v>
                </c:pt>
                <c:pt idx="8">
                  <c:v>Contribution to mobility and connectivity  </c:v>
                </c:pt>
                <c:pt idx="9">
                  <c:v>Ability to address climate change </c:v>
                </c:pt>
                <c:pt idx="10">
                  <c:v>Nature-based solutions</c:v>
                </c:pt>
                <c:pt idx="11">
                  <c:v>Integration with other infrastructures </c:v>
                </c:pt>
                <c:pt idx="12">
                  <c:v>Accessibility</c:v>
                </c:pt>
                <c:pt idx="13">
                  <c:v>Ability to empower communities </c:v>
                </c:pt>
                <c:pt idx="14">
                  <c:v>Contribution to quality of life </c:v>
                </c:pt>
                <c:pt idx="15">
                  <c:v>Resilience</c:v>
                </c:pt>
                <c:pt idx="16">
                  <c:v>Use of innovations</c:v>
                </c:pt>
                <c:pt idx="17">
                  <c:v>Focus on public health </c:v>
                </c:pt>
                <c:pt idx="18">
                  <c:v>Incorporation of educational element </c:v>
                </c:pt>
                <c:pt idx="19">
                  <c:v>Safety and security</c:v>
                </c:pt>
              </c:strCache>
            </c:strRef>
          </c:cat>
          <c:val>
            <c:numRef>
              <c:f>summary!$D$596:$D$615</c:f>
              <c:numCache>
                <c:formatCode>General</c:formatCode>
                <c:ptCount val="20"/>
                <c:pt idx="0">
                  <c:v>119</c:v>
                </c:pt>
                <c:pt idx="1">
                  <c:v>104</c:v>
                </c:pt>
                <c:pt idx="2">
                  <c:v>85</c:v>
                </c:pt>
                <c:pt idx="3">
                  <c:v>71</c:v>
                </c:pt>
                <c:pt idx="4">
                  <c:v>62</c:v>
                </c:pt>
                <c:pt idx="5">
                  <c:v>62</c:v>
                </c:pt>
                <c:pt idx="6">
                  <c:v>61</c:v>
                </c:pt>
                <c:pt idx="7">
                  <c:v>58</c:v>
                </c:pt>
                <c:pt idx="8">
                  <c:v>58</c:v>
                </c:pt>
                <c:pt idx="9">
                  <c:v>57</c:v>
                </c:pt>
                <c:pt idx="10">
                  <c:v>56</c:v>
                </c:pt>
                <c:pt idx="11">
                  <c:v>50</c:v>
                </c:pt>
                <c:pt idx="12">
                  <c:v>48</c:v>
                </c:pt>
                <c:pt idx="13">
                  <c:v>46</c:v>
                </c:pt>
                <c:pt idx="14">
                  <c:v>44</c:v>
                </c:pt>
                <c:pt idx="15">
                  <c:v>42</c:v>
                </c:pt>
                <c:pt idx="16">
                  <c:v>41</c:v>
                </c:pt>
                <c:pt idx="17">
                  <c:v>38</c:v>
                </c:pt>
                <c:pt idx="18">
                  <c:v>38</c:v>
                </c:pt>
                <c:pt idx="19">
                  <c:v>35</c:v>
                </c:pt>
              </c:numCache>
            </c:numRef>
          </c:val>
          <c:extLst>
            <c:ext xmlns:c16="http://schemas.microsoft.com/office/drawing/2014/chart" uri="{C3380CC4-5D6E-409C-BE32-E72D297353CC}">
              <c16:uniqueId val="{00000000-80F2-4777-B603-4BB4DCEA3A1D}"/>
            </c:ext>
          </c:extLst>
        </c:ser>
        <c:dLbls>
          <c:showLegendKey val="0"/>
          <c:showVal val="0"/>
          <c:showCatName val="0"/>
          <c:showSerName val="0"/>
          <c:showPercent val="0"/>
          <c:showBubbleSize val="0"/>
        </c:dLbls>
        <c:gapWidth val="100"/>
        <c:overlap val="-24"/>
        <c:axId val="1806795263"/>
        <c:axId val="1806818783"/>
      </c:barChart>
      <c:catAx>
        <c:axId val="1806795263"/>
        <c:scaling>
          <c:orientation val="minMax"/>
        </c:scaling>
        <c:delete val="0"/>
        <c:axPos val="b"/>
        <c:numFmt formatCode="General" sourceLinked="1"/>
        <c:majorTickMark val="none"/>
        <c:minorTickMark val="none"/>
        <c:tickLblPos val="nextTo"/>
        <c:spPr>
          <a:noFill/>
          <a:ln w="12700"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806818783"/>
        <c:crosses val="autoZero"/>
        <c:auto val="1"/>
        <c:lblAlgn val="ctr"/>
        <c:lblOffset val="100"/>
        <c:noMultiLvlLbl val="0"/>
      </c:catAx>
      <c:valAx>
        <c:axId val="1806818783"/>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806795263"/>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withinLinear" id="17">
  <a:schemeClr val="accent4"/>
</cs:colorStyle>
</file>

<file path=xl/charts/style1.xml><?xml version="1.0" encoding="utf-8"?>
<cs:chartStyle xmlns:cs="http://schemas.microsoft.com/office/drawing/2012/chartStyle" xmlns:a="http://schemas.openxmlformats.org/drawingml/2006/main" id="344">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lt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baseline="0"/>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lt1"/>
    </cs:fontRef>
  </cs:wall>
</cs:chartStyle>
</file>

<file path=xl/charts/style2.xml><?xml version="1.0" encoding="utf-8"?>
<cs:chartStyle xmlns:cs="http://schemas.microsoft.com/office/drawing/2012/chartStyle" xmlns:a="http://schemas.openxmlformats.org/drawingml/2006/main" id="344">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lt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baseline="0"/>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lt1"/>
    </cs:fontRef>
  </cs:wall>
</cs:chartStyle>
</file>

<file path=xl/charts/style3.xml><?xml version="1.0" encoding="utf-8"?>
<cs:chartStyle xmlns:cs="http://schemas.microsoft.com/office/drawing/2012/chartStyle" xmlns:a="http://schemas.openxmlformats.org/drawingml/2006/main" id="340">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lt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baseline="0"/>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lt1"/>
    </cs:fontRef>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10</xdr:col>
      <xdr:colOff>172640</xdr:colOff>
      <xdr:row>581</xdr:row>
      <xdr:rowOff>164306</xdr:rowOff>
    </xdr:from>
    <xdr:to>
      <xdr:col>14</xdr:col>
      <xdr:colOff>601265</xdr:colOff>
      <xdr:row>595</xdr:row>
      <xdr:rowOff>740569</xdr:rowOff>
    </xdr:to>
    <xdr:graphicFrame macro="">
      <xdr:nvGraphicFramePr>
        <xdr:cNvPr id="4" name="Chart 3">
          <a:extLst>
            <a:ext uri="{FF2B5EF4-FFF2-40B4-BE49-F238E27FC236}">
              <a16:creationId xmlns:a16="http://schemas.microsoft.com/office/drawing/2014/main" id="{273D4476-D235-711C-C80D-496D57748AD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15</xdr:col>
      <xdr:colOff>398859</xdr:colOff>
      <xdr:row>580</xdr:row>
      <xdr:rowOff>152401</xdr:rowOff>
    </xdr:from>
    <xdr:to>
      <xdr:col>19</xdr:col>
      <xdr:colOff>988218</xdr:colOff>
      <xdr:row>595</xdr:row>
      <xdr:rowOff>773906</xdr:rowOff>
    </xdr:to>
    <xdr:graphicFrame macro="">
      <xdr:nvGraphicFramePr>
        <xdr:cNvPr id="5" name="Chart 4">
          <a:extLst>
            <a:ext uri="{FF2B5EF4-FFF2-40B4-BE49-F238E27FC236}">
              <a16:creationId xmlns:a16="http://schemas.microsoft.com/office/drawing/2014/main" id="{E20C34AB-E1D0-4CAA-685E-16A6E689B62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29764</xdr:colOff>
      <xdr:row>599</xdr:row>
      <xdr:rowOff>21430</xdr:rowOff>
    </xdr:from>
    <xdr:to>
      <xdr:col>14</xdr:col>
      <xdr:colOff>23811</xdr:colOff>
      <xdr:row>618</xdr:row>
      <xdr:rowOff>23812</xdr:rowOff>
    </xdr:to>
    <xdr:graphicFrame macro="">
      <xdr:nvGraphicFramePr>
        <xdr:cNvPr id="6" name="Chart 5">
          <a:extLst>
            <a:ext uri="{FF2B5EF4-FFF2-40B4-BE49-F238E27FC236}">
              <a16:creationId xmlns:a16="http://schemas.microsoft.com/office/drawing/2014/main" id="{22EB48A5-003B-D418-4696-A5978757A0A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ACD4AA-44D3-45FD-AD8C-5426026A4D02}">
  <dimension ref="B3:BA284"/>
  <sheetViews>
    <sheetView zoomScale="80" zoomScaleNormal="80" workbookViewId="0">
      <pane ySplit="4" topLeftCell="A5" activePane="bottomLeft" state="frozen"/>
      <selection pane="bottomLeft" activeCell="A2" sqref="A2"/>
    </sheetView>
  </sheetViews>
  <sheetFormatPr defaultColWidth="12.54296875" defaultRowHeight="12.5" x14ac:dyDescent="0.25"/>
  <cols>
    <col min="1" max="2" width="3.54296875" customWidth="1"/>
    <col min="3" max="3" width="8" customWidth="1"/>
    <col min="4" max="4" width="13.453125" customWidth="1"/>
    <col min="5" max="5" width="24.54296875" customWidth="1"/>
    <col min="6" max="6" width="24.81640625" hidden="1" customWidth="1"/>
    <col min="7" max="7" width="64.81640625" customWidth="1"/>
    <col min="8" max="53" width="15.54296875" style="11" customWidth="1"/>
  </cols>
  <sheetData>
    <row r="3" spans="3:53" s="4" customFormat="1" ht="22.4" customHeight="1" x14ac:dyDescent="0.25">
      <c r="C3" s="33" t="s">
        <v>0</v>
      </c>
      <c r="D3" s="33"/>
      <c r="E3" s="33"/>
      <c r="F3" s="33"/>
      <c r="G3" s="33"/>
      <c r="H3" s="34" t="s">
        <v>1</v>
      </c>
      <c r="I3" s="35"/>
      <c r="J3" s="35"/>
      <c r="K3" s="35"/>
      <c r="L3" s="35"/>
      <c r="M3" s="35"/>
      <c r="N3" s="35"/>
      <c r="O3" s="35"/>
      <c r="P3" s="35"/>
      <c r="Q3" s="35"/>
      <c r="R3" s="35"/>
      <c r="S3" s="35"/>
      <c r="T3" s="35"/>
      <c r="U3" s="35"/>
      <c r="V3" s="35"/>
      <c r="W3" s="35"/>
      <c r="X3" s="35"/>
      <c r="Y3" s="35"/>
      <c r="Z3" s="35"/>
      <c r="AA3" s="35"/>
      <c r="AB3" s="35"/>
      <c r="AC3" s="35"/>
      <c r="AD3" s="35"/>
      <c r="AE3" s="35"/>
      <c r="AF3" s="35"/>
      <c r="AG3" s="35"/>
      <c r="AH3" s="35"/>
      <c r="AI3" s="35"/>
      <c r="AJ3" s="35"/>
      <c r="AK3" s="35"/>
      <c r="AL3" s="35"/>
      <c r="AM3" s="35"/>
      <c r="AN3" s="35"/>
      <c r="AO3" s="35"/>
      <c r="AP3" s="35"/>
      <c r="AQ3" s="35"/>
      <c r="AR3" s="35"/>
      <c r="AS3" s="35"/>
      <c r="AT3" s="35"/>
      <c r="AU3" s="35"/>
      <c r="AV3" s="35"/>
      <c r="AW3" s="35"/>
      <c r="AX3" s="35"/>
      <c r="AY3" s="35"/>
      <c r="AZ3" s="35"/>
      <c r="BA3" s="35"/>
    </row>
    <row r="4" spans="3:53" ht="37.5" x14ac:dyDescent="0.25">
      <c r="C4" s="6" t="s">
        <v>2</v>
      </c>
      <c r="D4" s="6" t="s">
        <v>3</v>
      </c>
      <c r="E4" s="1" t="s">
        <v>4</v>
      </c>
      <c r="F4" s="5"/>
      <c r="G4" s="5" t="s">
        <v>5</v>
      </c>
      <c r="H4" s="16" t="s">
        <v>6</v>
      </c>
      <c r="I4" s="16" t="s">
        <v>7</v>
      </c>
      <c r="J4" s="16" t="s">
        <v>8</v>
      </c>
      <c r="K4" s="16" t="s">
        <v>9</v>
      </c>
      <c r="L4" s="16" t="s">
        <v>10</v>
      </c>
      <c r="M4" s="16" t="s">
        <v>11</v>
      </c>
      <c r="N4" s="16" t="s">
        <v>12</v>
      </c>
      <c r="O4" s="16" t="s">
        <v>13</v>
      </c>
      <c r="P4" s="16" t="s">
        <v>14</v>
      </c>
      <c r="Q4" s="16" t="s">
        <v>15</v>
      </c>
      <c r="R4" s="16" t="s">
        <v>16</v>
      </c>
      <c r="S4" s="16" t="s">
        <v>17</v>
      </c>
      <c r="T4" s="16" t="s">
        <v>18</v>
      </c>
      <c r="U4" s="16" t="s">
        <v>19</v>
      </c>
      <c r="V4" s="16" t="s">
        <v>20</v>
      </c>
      <c r="W4" s="16" t="s">
        <v>21</v>
      </c>
      <c r="X4" s="16" t="s">
        <v>22</v>
      </c>
      <c r="Y4" s="16" t="s">
        <v>23</v>
      </c>
      <c r="Z4" s="16" t="s">
        <v>24</v>
      </c>
      <c r="AA4" s="16" t="s">
        <v>25</v>
      </c>
      <c r="AB4" s="16" t="s">
        <v>26</v>
      </c>
      <c r="AC4" s="16" t="s">
        <v>27</v>
      </c>
      <c r="AD4" s="16" t="s">
        <v>28</v>
      </c>
      <c r="AE4" s="16" t="s">
        <v>29</v>
      </c>
      <c r="AF4" s="16" t="s">
        <v>30</v>
      </c>
      <c r="AG4" s="16" t="s">
        <v>31</v>
      </c>
      <c r="AH4" s="16" t="s">
        <v>32</v>
      </c>
      <c r="AI4" s="16" t="s">
        <v>33</v>
      </c>
      <c r="AJ4" s="16" t="s">
        <v>34</v>
      </c>
      <c r="AK4" s="16" t="s">
        <v>35</v>
      </c>
      <c r="AL4" s="16" t="s">
        <v>36</v>
      </c>
      <c r="AM4" s="16" t="s">
        <v>37</v>
      </c>
      <c r="AN4" s="16" t="s">
        <v>38</v>
      </c>
      <c r="AO4" s="18" t="s">
        <v>39</v>
      </c>
      <c r="AP4" s="18" t="s">
        <v>40</v>
      </c>
      <c r="AQ4" s="16" t="s">
        <v>41</v>
      </c>
      <c r="AR4" s="16" t="s">
        <v>42</v>
      </c>
      <c r="AS4" s="18" t="s">
        <v>43</v>
      </c>
      <c r="AT4" s="16" t="s">
        <v>44</v>
      </c>
      <c r="AU4" s="16" t="s">
        <v>45</v>
      </c>
      <c r="AV4" s="16" t="s">
        <v>46</v>
      </c>
      <c r="AW4" s="16" t="s">
        <v>47</v>
      </c>
      <c r="AX4" s="16" t="s">
        <v>48</v>
      </c>
      <c r="AY4" s="16" t="s">
        <v>49</v>
      </c>
      <c r="AZ4" s="16" t="s">
        <v>50</v>
      </c>
      <c r="BA4" s="16" t="s">
        <v>51</v>
      </c>
    </row>
    <row r="5" spans="3:53" ht="75" x14ac:dyDescent="0.25">
      <c r="C5" s="3">
        <v>1</v>
      </c>
      <c r="D5" s="3" t="s">
        <v>52</v>
      </c>
      <c r="E5" s="3" t="s">
        <v>53</v>
      </c>
      <c r="F5" s="2"/>
      <c r="G5" s="7" t="s">
        <v>54</v>
      </c>
      <c r="H5" s="10">
        <v>1</v>
      </c>
      <c r="I5" s="10"/>
      <c r="J5" s="10"/>
      <c r="K5" s="10">
        <v>1</v>
      </c>
      <c r="L5" s="10">
        <v>1</v>
      </c>
      <c r="M5" s="10">
        <v>1</v>
      </c>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row>
    <row r="6" spans="3:53" ht="37.5" x14ac:dyDescent="0.25">
      <c r="C6" s="3"/>
      <c r="D6" s="3"/>
      <c r="E6" s="3"/>
      <c r="F6" s="2"/>
      <c r="G6" s="7" t="s">
        <v>55</v>
      </c>
      <c r="H6" s="10">
        <v>1</v>
      </c>
      <c r="I6" s="10"/>
      <c r="J6" s="10"/>
      <c r="K6" s="10"/>
      <c r="L6" s="10"/>
      <c r="M6" s="10">
        <v>1</v>
      </c>
      <c r="N6" s="10"/>
      <c r="O6" s="10"/>
      <c r="P6" s="10"/>
      <c r="Q6" s="10"/>
      <c r="R6" s="10"/>
      <c r="S6" s="10"/>
      <c r="T6" s="10">
        <v>1</v>
      </c>
      <c r="U6" s="10"/>
      <c r="V6" s="10">
        <v>1</v>
      </c>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row>
    <row r="7" spans="3:53" ht="37.5" x14ac:dyDescent="0.25">
      <c r="C7" s="3"/>
      <c r="D7" s="3"/>
      <c r="E7" s="3"/>
      <c r="F7" s="2"/>
      <c r="G7" s="7" t="s">
        <v>56</v>
      </c>
      <c r="H7" s="10">
        <v>1</v>
      </c>
      <c r="I7" s="10"/>
      <c r="J7" s="10"/>
      <c r="K7" s="10"/>
      <c r="L7" s="10"/>
      <c r="M7" s="10">
        <v>1</v>
      </c>
      <c r="N7" s="10"/>
      <c r="O7" s="10"/>
      <c r="P7" s="10"/>
      <c r="Q7" s="10"/>
      <c r="R7" s="10"/>
      <c r="S7" s="10"/>
      <c r="T7" s="10">
        <v>1</v>
      </c>
      <c r="U7" s="10"/>
      <c r="V7" s="10">
        <v>1</v>
      </c>
      <c r="W7" s="10">
        <v>1</v>
      </c>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row>
    <row r="8" spans="3:53" ht="50" x14ac:dyDescent="0.25">
      <c r="C8" s="3"/>
      <c r="D8" s="3"/>
      <c r="E8" s="3"/>
      <c r="F8" s="2"/>
      <c r="G8" s="7" t="s">
        <v>57</v>
      </c>
      <c r="H8" s="10">
        <v>1</v>
      </c>
      <c r="I8" s="10"/>
      <c r="J8" s="10"/>
      <c r="K8" s="10"/>
      <c r="L8" s="10"/>
      <c r="M8" s="10">
        <v>1</v>
      </c>
      <c r="N8" s="10"/>
      <c r="O8" s="10"/>
      <c r="P8" s="10"/>
      <c r="Q8" s="10"/>
      <c r="R8" s="10"/>
      <c r="S8" s="10"/>
      <c r="T8" s="10"/>
      <c r="U8" s="10"/>
      <c r="V8" s="10">
        <v>2</v>
      </c>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row>
    <row r="9" spans="3:53" ht="62.5" x14ac:dyDescent="0.25">
      <c r="C9" s="3"/>
      <c r="D9" s="3"/>
      <c r="E9" s="3"/>
      <c r="F9" s="2"/>
      <c r="G9" s="7" t="s">
        <v>58</v>
      </c>
      <c r="H9" s="10"/>
      <c r="I9" s="10"/>
      <c r="J9" s="10"/>
      <c r="K9" s="10"/>
      <c r="L9" s="10"/>
      <c r="M9" s="10">
        <v>1</v>
      </c>
      <c r="N9" s="10">
        <v>1</v>
      </c>
      <c r="O9" s="10"/>
      <c r="P9" s="10"/>
      <c r="Q9" s="10">
        <v>1</v>
      </c>
      <c r="R9" s="10"/>
      <c r="S9" s="10"/>
      <c r="T9" s="10"/>
      <c r="U9" s="10"/>
      <c r="V9" s="10"/>
      <c r="W9" s="10"/>
      <c r="X9" s="10">
        <v>1</v>
      </c>
      <c r="Y9" s="10">
        <v>1</v>
      </c>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row>
    <row r="10" spans="3:53" ht="50" x14ac:dyDescent="0.25">
      <c r="C10" s="3"/>
      <c r="D10" s="3"/>
      <c r="E10" s="3"/>
      <c r="F10" s="2"/>
      <c r="G10" s="7" t="s">
        <v>59</v>
      </c>
      <c r="H10" s="10">
        <v>1</v>
      </c>
      <c r="I10" s="10"/>
      <c r="J10" s="10"/>
      <c r="K10" s="10"/>
      <c r="L10" s="10"/>
      <c r="M10" s="10"/>
      <c r="N10" s="10"/>
      <c r="O10" s="10"/>
      <c r="P10" s="10"/>
      <c r="Q10" s="10"/>
      <c r="R10" s="10"/>
      <c r="S10" s="10"/>
      <c r="T10" s="10"/>
      <c r="U10" s="10">
        <v>1</v>
      </c>
      <c r="V10" s="10"/>
      <c r="W10" s="10"/>
      <c r="X10" s="10">
        <v>1</v>
      </c>
      <c r="Y10" s="10">
        <v>1</v>
      </c>
      <c r="Z10" s="10">
        <v>1</v>
      </c>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row>
    <row r="11" spans="3:53" ht="37.5" x14ac:dyDescent="0.25">
      <c r="C11" s="3"/>
      <c r="D11" s="3"/>
      <c r="E11" s="3"/>
      <c r="F11" s="2"/>
      <c r="G11" s="7" t="s">
        <v>60</v>
      </c>
      <c r="H11" s="10"/>
      <c r="I11" s="10"/>
      <c r="J11" s="10"/>
      <c r="K11" s="10"/>
      <c r="L11" s="10"/>
      <c r="M11" s="10"/>
      <c r="N11" s="10"/>
      <c r="O11" s="10"/>
      <c r="P11" s="10"/>
      <c r="Q11" s="10"/>
      <c r="R11" s="10"/>
      <c r="S11" s="10"/>
      <c r="T11" s="10"/>
      <c r="U11" s="10"/>
      <c r="V11" s="10"/>
      <c r="W11" s="10"/>
      <c r="X11" s="10"/>
      <c r="Y11" s="10"/>
      <c r="Z11" s="10">
        <v>2</v>
      </c>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row>
    <row r="12" spans="3:53" ht="37.5" x14ac:dyDescent="0.25">
      <c r="C12" s="3"/>
      <c r="D12" s="3"/>
      <c r="E12" s="3"/>
      <c r="F12" s="2"/>
      <c r="G12" s="7" t="s">
        <v>61</v>
      </c>
      <c r="H12" s="10"/>
      <c r="I12" s="10"/>
      <c r="J12" s="10"/>
      <c r="K12" s="10"/>
      <c r="L12" s="10"/>
      <c r="M12" s="10"/>
      <c r="N12" s="10"/>
      <c r="O12" s="10"/>
      <c r="P12" s="10"/>
      <c r="Q12" s="10"/>
      <c r="R12" s="10"/>
      <c r="S12" s="10"/>
      <c r="T12" s="10"/>
      <c r="U12" s="10"/>
      <c r="V12" s="10"/>
      <c r="W12" s="10"/>
      <c r="X12" s="10">
        <v>1</v>
      </c>
      <c r="Y12" s="10"/>
      <c r="Z12" s="10">
        <v>1</v>
      </c>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row>
    <row r="13" spans="3:53" ht="50" x14ac:dyDescent="0.25">
      <c r="C13" s="3"/>
      <c r="D13" s="3"/>
      <c r="E13" s="3"/>
      <c r="F13" s="2"/>
      <c r="G13" s="8" t="s">
        <v>62</v>
      </c>
      <c r="H13" s="10"/>
      <c r="I13" s="10"/>
      <c r="J13" s="10"/>
      <c r="K13" s="10">
        <v>1</v>
      </c>
      <c r="L13" s="10"/>
      <c r="M13" s="10"/>
      <c r="N13" s="10"/>
      <c r="O13" s="10"/>
      <c r="P13" s="10"/>
      <c r="Q13" s="10">
        <v>1</v>
      </c>
      <c r="R13" s="10"/>
      <c r="S13" s="10">
        <v>1</v>
      </c>
      <c r="T13" s="10">
        <v>1</v>
      </c>
      <c r="U13" s="10">
        <v>1</v>
      </c>
      <c r="V13" s="10"/>
      <c r="W13" s="10"/>
      <c r="X13" s="10"/>
      <c r="Y13" s="10">
        <v>1</v>
      </c>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row>
    <row r="14" spans="3:53" ht="37.5" x14ac:dyDescent="0.25">
      <c r="C14" s="3"/>
      <c r="D14" s="3"/>
      <c r="E14" s="3"/>
      <c r="F14" s="2"/>
      <c r="G14" s="7" t="s">
        <v>63</v>
      </c>
      <c r="H14" s="10"/>
      <c r="I14" s="10"/>
      <c r="J14" s="10"/>
      <c r="K14" s="10"/>
      <c r="L14" s="10"/>
      <c r="M14" s="10"/>
      <c r="N14" s="10"/>
      <c r="O14" s="10"/>
      <c r="P14" s="10"/>
      <c r="Q14" s="10">
        <v>1</v>
      </c>
      <c r="R14" s="10"/>
      <c r="S14" s="10">
        <v>1</v>
      </c>
      <c r="T14" s="10">
        <v>1</v>
      </c>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row>
    <row r="15" spans="3:53" ht="37.5" x14ac:dyDescent="0.25">
      <c r="C15" s="2"/>
      <c r="D15" s="2"/>
      <c r="E15" s="2"/>
      <c r="F15" s="2"/>
      <c r="G15" s="7" t="s">
        <v>64</v>
      </c>
      <c r="H15" s="10">
        <v>2</v>
      </c>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row>
    <row r="16" spans="3:53" ht="50" x14ac:dyDescent="0.25">
      <c r="C16" s="2"/>
      <c r="D16" s="2"/>
      <c r="E16" s="2"/>
      <c r="F16" s="2"/>
      <c r="G16" s="7" t="s">
        <v>65</v>
      </c>
      <c r="H16" s="10"/>
      <c r="I16" s="10"/>
      <c r="J16" s="10"/>
      <c r="K16" s="10"/>
      <c r="L16" s="10"/>
      <c r="M16" s="10">
        <v>1</v>
      </c>
      <c r="N16" s="10"/>
      <c r="O16" s="10"/>
      <c r="P16" s="10"/>
      <c r="Q16" s="10"/>
      <c r="R16" s="10"/>
      <c r="S16" s="10"/>
      <c r="T16" s="10">
        <v>1</v>
      </c>
      <c r="U16" s="10"/>
      <c r="V16" s="10"/>
      <c r="W16" s="10">
        <v>1</v>
      </c>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row>
    <row r="17" spans="3:53" ht="37.5" x14ac:dyDescent="0.25">
      <c r="C17" s="2"/>
      <c r="D17" s="2"/>
      <c r="E17" s="2"/>
      <c r="F17" s="2"/>
      <c r="G17" s="7" t="s">
        <v>66</v>
      </c>
      <c r="H17" s="10"/>
      <c r="I17" s="10"/>
      <c r="J17" s="10"/>
      <c r="K17" s="10"/>
      <c r="L17" s="10">
        <v>1</v>
      </c>
      <c r="M17" s="10"/>
      <c r="N17" s="10"/>
      <c r="O17" s="10"/>
      <c r="P17" s="10"/>
      <c r="Q17" s="10"/>
      <c r="R17" s="10"/>
      <c r="S17" s="10"/>
      <c r="T17" s="10"/>
      <c r="U17" s="10"/>
      <c r="V17" s="10"/>
      <c r="W17" s="10"/>
      <c r="X17" s="10"/>
      <c r="Y17" s="10"/>
      <c r="Z17" s="10">
        <v>1</v>
      </c>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row>
    <row r="18" spans="3:53" ht="100" x14ac:dyDescent="0.25">
      <c r="C18" s="2">
        <v>2</v>
      </c>
      <c r="D18" s="7" t="s">
        <v>67</v>
      </c>
      <c r="E18" s="7" t="s">
        <v>68</v>
      </c>
      <c r="F18" s="7"/>
      <c r="G18" s="7" t="s">
        <v>69</v>
      </c>
      <c r="H18" s="10"/>
      <c r="I18" s="10"/>
      <c r="J18" s="10"/>
      <c r="K18" s="10">
        <v>1</v>
      </c>
      <c r="L18" s="10"/>
      <c r="M18" s="10"/>
      <c r="N18" s="10"/>
      <c r="O18" s="10"/>
      <c r="P18" s="10">
        <v>1</v>
      </c>
      <c r="Q18" s="10"/>
      <c r="R18" s="10"/>
      <c r="S18" s="10"/>
      <c r="T18" s="10"/>
      <c r="U18" s="10"/>
      <c r="V18" s="10"/>
      <c r="W18" s="10"/>
      <c r="X18" s="10"/>
      <c r="Y18" s="10"/>
      <c r="Z18" s="10"/>
      <c r="AA18" s="10"/>
      <c r="AB18" s="10">
        <v>1</v>
      </c>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row>
    <row r="19" spans="3:53" ht="37.5" x14ac:dyDescent="0.25">
      <c r="C19" s="2"/>
      <c r="D19" s="2"/>
      <c r="E19" s="7"/>
      <c r="F19" s="7"/>
      <c r="G19" s="7" t="s">
        <v>70</v>
      </c>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row>
    <row r="20" spans="3:53" ht="50" x14ac:dyDescent="0.25">
      <c r="C20" s="2"/>
      <c r="D20" s="2"/>
      <c r="E20" s="7"/>
      <c r="F20" s="7"/>
      <c r="G20" s="7" t="s">
        <v>71</v>
      </c>
      <c r="H20" s="10"/>
      <c r="I20" s="10"/>
      <c r="J20" s="10"/>
      <c r="K20" s="10"/>
      <c r="L20" s="10"/>
      <c r="M20" s="10">
        <v>1</v>
      </c>
      <c r="N20" s="10">
        <v>1</v>
      </c>
      <c r="O20" s="10">
        <v>2</v>
      </c>
      <c r="P20" s="10"/>
      <c r="Q20" s="10"/>
      <c r="R20" s="10"/>
      <c r="S20" s="10"/>
      <c r="T20" s="10"/>
      <c r="U20" s="10"/>
      <c r="V20" s="10"/>
      <c r="W20" s="10"/>
      <c r="X20" s="10"/>
      <c r="Y20" s="10"/>
      <c r="Z20" s="10"/>
      <c r="AA20" s="10"/>
      <c r="AB20" s="10">
        <v>1</v>
      </c>
      <c r="AC20" s="10">
        <v>1</v>
      </c>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row>
    <row r="21" spans="3:53" ht="50" x14ac:dyDescent="0.25">
      <c r="C21" s="2"/>
      <c r="D21" s="2"/>
      <c r="E21" s="7"/>
      <c r="F21" s="7"/>
      <c r="G21" s="7" t="s">
        <v>72</v>
      </c>
      <c r="H21" s="10"/>
      <c r="I21" s="10"/>
      <c r="J21" s="10"/>
      <c r="K21" s="10"/>
      <c r="L21" s="10"/>
      <c r="M21" s="10"/>
      <c r="N21" s="10">
        <v>1</v>
      </c>
      <c r="O21" s="10"/>
      <c r="P21" s="10">
        <v>1</v>
      </c>
      <c r="Q21" s="10"/>
      <c r="R21" s="10"/>
      <c r="S21" s="10"/>
      <c r="T21" s="10"/>
      <c r="U21" s="10"/>
      <c r="V21" s="10"/>
      <c r="W21" s="10"/>
      <c r="X21" s="10"/>
      <c r="Y21" s="10"/>
      <c r="Z21" s="10"/>
      <c r="AA21" s="10"/>
      <c r="AB21" s="10">
        <v>1</v>
      </c>
      <c r="AC21" s="10"/>
      <c r="AD21" s="10">
        <v>1</v>
      </c>
      <c r="AE21" s="10"/>
      <c r="AF21" s="10"/>
      <c r="AG21" s="10"/>
      <c r="AH21" s="10"/>
      <c r="AI21" s="10"/>
      <c r="AJ21" s="10"/>
      <c r="AK21" s="10"/>
      <c r="AL21" s="10"/>
      <c r="AM21" s="10"/>
      <c r="AN21" s="10"/>
      <c r="AO21" s="10"/>
      <c r="AP21" s="10"/>
      <c r="AQ21" s="10"/>
      <c r="AR21" s="10"/>
      <c r="AS21" s="10"/>
      <c r="AT21" s="10"/>
      <c r="AU21" s="10"/>
      <c r="AV21" s="10"/>
      <c r="AW21" s="10"/>
      <c r="AX21" s="10"/>
      <c r="AY21" s="10"/>
      <c r="AZ21" s="10"/>
      <c r="BA21" s="10"/>
    </row>
    <row r="22" spans="3:53" ht="212.5" x14ac:dyDescent="0.25">
      <c r="C22" s="2"/>
      <c r="D22" s="2"/>
      <c r="E22" s="7"/>
      <c r="F22" s="7"/>
      <c r="G22" s="7" t="s">
        <v>73</v>
      </c>
      <c r="H22" s="10"/>
      <c r="I22" s="10"/>
      <c r="J22" s="10"/>
      <c r="K22" s="10"/>
      <c r="L22" s="10"/>
      <c r="M22" s="10"/>
      <c r="N22" s="10">
        <v>1</v>
      </c>
      <c r="O22" s="10"/>
      <c r="P22" s="10">
        <v>2</v>
      </c>
      <c r="Q22" s="10"/>
      <c r="R22" s="10"/>
      <c r="S22" s="10"/>
      <c r="T22" s="10"/>
      <c r="U22" s="10"/>
      <c r="V22" s="10"/>
      <c r="W22" s="10"/>
      <c r="X22" s="10"/>
      <c r="Y22" s="10"/>
      <c r="Z22" s="10"/>
      <c r="AA22" s="10"/>
      <c r="AB22" s="10"/>
      <c r="AC22" s="10">
        <v>1</v>
      </c>
      <c r="AD22" s="10">
        <v>3</v>
      </c>
      <c r="AE22" s="10">
        <v>1</v>
      </c>
      <c r="AF22" s="10">
        <v>2</v>
      </c>
      <c r="AG22" s="10"/>
      <c r="AH22" s="10"/>
      <c r="AI22" s="10"/>
      <c r="AJ22" s="10"/>
      <c r="AK22" s="10"/>
      <c r="AL22" s="10"/>
      <c r="AM22" s="10"/>
      <c r="AN22" s="10"/>
      <c r="AO22" s="10"/>
      <c r="AP22" s="10"/>
      <c r="AQ22" s="10"/>
      <c r="AR22" s="10"/>
      <c r="AS22" s="10"/>
      <c r="AT22" s="10"/>
      <c r="AU22" s="10"/>
      <c r="AV22" s="10"/>
      <c r="AW22" s="10"/>
      <c r="AX22" s="10"/>
      <c r="AY22" s="10"/>
      <c r="AZ22" s="10"/>
      <c r="BA22" s="10"/>
    </row>
    <row r="23" spans="3:53" ht="125" x14ac:dyDescent="0.25">
      <c r="C23" s="2"/>
      <c r="D23" s="2"/>
      <c r="E23" s="7"/>
      <c r="F23" s="7"/>
      <c r="G23" s="7" t="s">
        <v>74</v>
      </c>
      <c r="H23" s="10"/>
      <c r="I23" s="10">
        <v>1</v>
      </c>
      <c r="J23" s="10"/>
      <c r="K23" s="10"/>
      <c r="L23" s="10"/>
      <c r="M23" s="10">
        <v>1</v>
      </c>
      <c r="N23" s="10">
        <v>1</v>
      </c>
      <c r="O23" s="10"/>
      <c r="P23" s="10">
        <v>1</v>
      </c>
      <c r="Q23" s="10"/>
      <c r="R23" s="10"/>
      <c r="S23" s="10">
        <v>1</v>
      </c>
      <c r="T23" s="10"/>
      <c r="U23" s="10">
        <v>1</v>
      </c>
      <c r="V23" s="10"/>
      <c r="W23" s="10"/>
      <c r="X23" s="10"/>
      <c r="Y23" s="10"/>
      <c r="Z23" s="10"/>
      <c r="AA23" s="10"/>
      <c r="AB23" s="10">
        <v>1</v>
      </c>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row>
    <row r="24" spans="3:53" ht="25" x14ac:dyDescent="0.25">
      <c r="C24" s="2"/>
      <c r="D24" s="2"/>
      <c r="E24" s="7"/>
      <c r="F24" s="7"/>
      <c r="G24" s="7" t="s">
        <v>75</v>
      </c>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v>1</v>
      </c>
      <c r="AH24" s="10"/>
      <c r="AI24" s="10"/>
      <c r="AJ24" s="10"/>
      <c r="AK24" s="10"/>
      <c r="AL24" s="10"/>
      <c r="AM24" s="10"/>
      <c r="AN24" s="10"/>
      <c r="AO24" s="10"/>
      <c r="AP24" s="10"/>
      <c r="AQ24" s="10"/>
      <c r="AR24" s="10"/>
      <c r="AS24" s="10"/>
      <c r="AT24" s="10"/>
      <c r="AU24" s="10"/>
      <c r="AV24" s="10"/>
      <c r="AW24" s="10"/>
      <c r="AX24" s="10"/>
      <c r="AY24" s="10"/>
      <c r="AZ24" s="10"/>
      <c r="BA24" s="10"/>
    </row>
    <row r="25" spans="3:53" ht="37.5" x14ac:dyDescent="0.25">
      <c r="C25" s="2"/>
      <c r="D25" s="2"/>
      <c r="E25" s="7"/>
      <c r="F25" s="7"/>
      <c r="G25" s="7" t="s">
        <v>76</v>
      </c>
      <c r="H25" s="10"/>
      <c r="I25" s="10"/>
      <c r="J25" s="10"/>
      <c r="K25" s="10"/>
      <c r="L25" s="10"/>
      <c r="M25" s="10">
        <v>1</v>
      </c>
      <c r="N25" s="10">
        <v>1</v>
      </c>
      <c r="O25" s="10"/>
      <c r="P25" s="10">
        <v>2</v>
      </c>
      <c r="Q25" s="10">
        <v>1</v>
      </c>
      <c r="R25" s="10"/>
      <c r="S25" s="10"/>
      <c r="T25" s="10"/>
      <c r="U25" s="10"/>
      <c r="V25" s="10"/>
      <c r="W25" s="10"/>
      <c r="X25" s="10"/>
      <c r="Y25" s="10"/>
      <c r="Z25" s="10"/>
      <c r="AA25" s="10"/>
      <c r="AB25" s="10">
        <v>1</v>
      </c>
      <c r="AC25" s="10"/>
      <c r="AD25" s="10">
        <v>1</v>
      </c>
      <c r="AE25" s="10">
        <v>1</v>
      </c>
      <c r="AF25" s="10"/>
      <c r="AG25" s="10"/>
      <c r="AH25" s="10"/>
      <c r="AI25" s="10"/>
      <c r="AJ25" s="10"/>
      <c r="AK25" s="10"/>
      <c r="AL25" s="10"/>
      <c r="AM25" s="10"/>
      <c r="AN25" s="10"/>
      <c r="AO25" s="10"/>
      <c r="AP25" s="10"/>
      <c r="AQ25" s="10"/>
      <c r="AR25" s="10"/>
      <c r="AS25" s="10"/>
      <c r="AT25" s="10"/>
      <c r="AU25" s="10"/>
      <c r="AV25" s="10"/>
      <c r="AW25" s="10"/>
      <c r="AX25" s="10"/>
      <c r="AY25" s="10"/>
      <c r="AZ25" s="10"/>
      <c r="BA25" s="10"/>
    </row>
    <row r="26" spans="3:53" ht="37.5" x14ac:dyDescent="0.25">
      <c r="C26" s="2"/>
      <c r="D26" s="2"/>
      <c r="E26" s="7"/>
      <c r="F26" s="7"/>
      <c r="G26" s="7" t="s">
        <v>77</v>
      </c>
      <c r="H26" s="10"/>
      <c r="I26" s="10"/>
      <c r="J26" s="10"/>
      <c r="K26" s="10"/>
      <c r="L26" s="10"/>
      <c r="M26" s="10"/>
      <c r="N26" s="10"/>
      <c r="O26" s="10"/>
      <c r="P26" s="10"/>
      <c r="Q26" s="10"/>
      <c r="R26" s="10"/>
      <c r="S26" s="10"/>
      <c r="T26" s="10"/>
      <c r="U26" s="10"/>
      <c r="V26" s="10"/>
      <c r="W26" s="10"/>
      <c r="X26" s="10"/>
      <c r="Y26" s="10"/>
      <c r="Z26" s="10"/>
      <c r="AA26" s="10"/>
      <c r="AB26" s="10"/>
      <c r="AC26" s="10"/>
      <c r="AD26" s="10">
        <v>2</v>
      </c>
      <c r="AE26" s="10"/>
      <c r="AF26" s="10"/>
      <c r="AG26" s="10"/>
      <c r="AH26" s="10"/>
      <c r="AI26" s="10"/>
      <c r="AJ26" s="10"/>
      <c r="AK26" s="10"/>
      <c r="AL26" s="10"/>
      <c r="AM26" s="10"/>
      <c r="AN26" s="10"/>
      <c r="AO26" s="10"/>
      <c r="AP26" s="10"/>
      <c r="AQ26" s="10"/>
      <c r="AR26" s="10"/>
      <c r="AS26" s="10"/>
      <c r="AT26" s="10"/>
      <c r="AU26" s="10"/>
      <c r="AV26" s="10"/>
      <c r="AW26" s="10"/>
      <c r="AX26" s="10"/>
      <c r="AY26" s="10"/>
      <c r="AZ26" s="10"/>
      <c r="BA26" s="10"/>
    </row>
    <row r="27" spans="3:53" ht="37.5" x14ac:dyDescent="0.25">
      <c r="C27" s="2"/>
      <c r="D27" s="2"/>
      <c r="E27" s="7"/>
      <c r="F27" s="7"/>
      <c r="G27" s="7" t="s">
        <v>78</v>
      </c>
      <c r="H27" s="10"/>
      <c r="I27" s="10"/>
      <c r="J27" s="10"/>
      <c r="K27" s="10"/>
      <c r="L27" s="10"/>
      <c r="M27" s="10"/>
      <c r="N27" s="10"/>
      <c r="O27" s="10"/>
      <c r="P27" s="10"/>
      <c r="Q27" s="10"/>
      <c r="R27" s="10"/>
      <c r="S27" s="10"/>
      <c r="T27" s="10"/>
      <c r="U27" s="10"/>
      <c r="V27" s="10"/>
      <c r="W27" s="10"/>
      <c r="X27" s="10"/>
      <c r="Y27" s="10"/>
      <c r="Z27" s="10"/>
      <c r="AA27" s="10"/>
      <c r="AB27" s="10"/>
      <c r="AC27" s="10"/>
      <c r="AD27" s="10">
        <v>1</v>
      </c>
      <c r="AE27" s="10"/>
      <c r="AF27" s="10"/>
      <c r="AG27" s="10"/>
      <c r="AH27" s="10"/>
      <c r="AI27" s="10"/>
      <c r="AJ27" s="10"/>
      <c r="AK27" s="10"/>
      <c r="AL27" s="10"/>
      <c r="AM27" s="10"/>
      <c r="AN27" s="10"/>
      <c r="AO27" s="10"/>
      <c r="AP27" s="10"/>
      <c r="AQ27" s="10"/>
      <c r="AR27" s="10"/>
      <c r="AS27" s="10"/>
      <c r="AT27" s="10"/>
      <c r="AU27" s="10"/>
      <c r="AV27" s="10"/>
      <c r="AW27" s="10"/>
      <c r="AX27" s="10"/>
      <c r="AY27" s="10"/>
      <c r="AZ27" s="10"/>
      <c r="BA27" s="10"/>
    </row>
    <row r="28" spans="3:53" ht="37.5" x14ac:dyDescent="0.25">
      <c r="C28" s="2"/>
      <c r="D28" s="2"/>
      <c r="E28" s="7"/>
      <c r="F28" s="7"/>
      <c r="G28" s="7" t="s">
        <v>79</v>
      </c>
      <c r="H28" s="10"/>
      <c r="I28" s="10"/>
      <c r="J28" s="10"/>
      <c r="K28" s="10"/>
      <c r="L28" s="10"/>
      <c r="M28" s="10"/>
      <c r="N28" s="10">
        <v>1</v>
      </c>
      <c r="O28" s="10"/>
      <c r="P28" s="10"/>
      <c r="Q28" s="10"/>
      <c r="R28" s="10"/>
      <c r="S28" s="10"/>
      <c r="T28" s="10"/>
      <c r="U28" s="10"/>
      <c r="V28" s="10"/>
      <c r="W28" s="10"/>
      <c r="X28" s="10"/>
      <c r="Y28" s="10"/>
      <c r="Z28" s="10"/>
      <c r="AA28" s="10"/>
      <c r="AB28" s="10"/>
      <c r="AC28" s="10">
        <v>1</v>
      </c>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row>
    <row r="29" spans="3:53" ht="175" x14ac:dyDescent="0.25">
      <c r="C29" s="2"/>
      <c r="D29" s="2"/>
      <c r="E29" s="2"/>
      <c r="F29" s="2"/>
      <c r="G29" s="7" t="s">
        <v>80</v>
      </c>
      <c r="H29" s="10">
        <v>1</v>
      </c>
      <c r="I29" s="10"/>
      <c r="J29" s="10">
        <v>2</v>
      </c>
      <c r="K29" s="10"/>
      <c r="L29" s="10"/>
      <c r="M29" s="10">
        <v>2</v>
      </c>
      <c r="N29" s="10">
        <v>2</v>
      </c>
      <c r="O29" s="10">
        <v>1</v>
      </c>
      <c r="P29" s="10"/>
      <c r="Q29" s="10"/>
      <c r="R29" s="10"/>
      <c r="S29" s="10"/>
      <c r="T29" s="10">
        <v>2</v>
      </c>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row>
    <row r="30" spans="3:53" ht="62.5" x14ac:dyDescent="0.25">
      <c r="C30" s="2"/>
      <c r="D30" s="2"/>
      <c r="E30" s="2"/>
      <c r="F30" s="2"/>
      <c r="G30" s="7" t="s">
        <v>81</v>
      </c>
      <c r="H30" s="10"/>
      <c r="I30" s="10"/>
      <c r="J30" s="10"/>
      <c r="K30" s="10"/>
      <c r="L30" s="10"/>
      <c r="M30" s="10"/>
      <c r="N30" s="10"/>
      <c r="O30" s="10">
        <v>1</v>
      </c>
      <c r="P30" s="10">
        <v>1</v>
      </c>
      <c r="Q30" s="10"/>
      <c r="R30" s="10"/>
      <c r="S30" s="10"/>
      <c r="T30" s="10"/>
      <c r="U30" s="10"/>
      <c r="V30" s="10"/>
      <c r="W30" s="10"/>
      <c r="X30" s="10"/>
      <c r="Y30" s="10"/>
      <c r="Z30" s="10"/>
      <c r="AA30" s="10"/>
      <c r="AB30" s="10"/>
      <c r="AC30" s="10"/>
      <c r="AD30" s="10"/>
      <c r="AE30" s="10"/>
      <c r="AF30" s="10"/>
      <c r="AG30" s="10"/>
      <c r="AH30" s="10">
        <v>2</v>
      </c>
      <c r="AI30" s="10"/>
      <c r="AJ30" s="10"/>
      <c r="AK30" s="10"/>
      <c r="AL30" s="10"/>
      <c r="AM30" s="10"/>
      <c r="AN30" s="10"/>
      <c r="AO30" s="10"/>
      <c r="AP30" s="10"/>
      <c r="AQ30" s="10"/>
      <c r="AR30" s="10"/>
      <c r="AS30" s="10"/>
      <c r="AT30" s="10"/>
      <c r="AU30" s="10"/>
      <c r="AV30" s="10"/>
      <c r="AW30" s="10"/>
      <c r="AX30" s="10"/>
      <c r="AY30" s="10"/>
      <c r="AZ30" s="10"/>
      <c r="BA30" s="10"/>
    </row>
    <row r="31" spans="3:53" ht="62.5" x14ac:dyDescent="0.25">
      <c r="C31" s="2"/>
      <c r="D31" s="2"/>
      <c r="E31" s="2"/>
      <c r="F31" s="2"/>
      <c r="G31" s="7" t="s">
        <v>82</v>
      </c>
      <c r="H31" s="10"/>
      <c r="I31" s="10"/>
      <c r="J31" s="10">
        <v>3</v>
      </c>
      <c r="K31" s="10"/>
      <c r="L31" s="10"/>
      <c r="M31" s="10">
        <v>1</v>
      </c>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row>
    <row r="32" spans="3:53" ht="25" x14ac:dyDescent="0.25">
      <c r="C32" s="2"/>
      <c r="D32" s="2"/>
      <c r="E32" s="2"/>
      <c r="F32" s="2"/>
      <c r="G32" s="7" t="s">
        <v>83</v>
      </c>
      <c r="H32" s="10"/>
      <c r="I32" s="10"/>
      <c r="J32" s="10"/>
      <c r="K32" s="10"/>
      <c r="L32" s="10"/>
      <c r="M32" s="10"/>
      <c r="N32" s="10">
        <v>1</v>
      </c>
      <c r="O32" s="10"/>
      <c r="P32" s="10">
        <v>1</v>
      </c>
      <c r="Q32" s="10"/>
      <c r="R32" s="10"/>
      <c r="S32" s="10"/>
      <c r="T32" s="10"/>
      <c r="U32" s="10"/>
      <c r="V32" s="10"/>
      <c r="W32" s="10"/>
      <c r="X32" s="10"/>
      <c r="Y32" s="10"/>
      <c r="Z32" s="10"/>
      <c r="AA32" s="10"/>
      <c r="AB32" s="10">
        <v>1</v>
      </c>
      <c r="AC32" s="10"/>
      <c r="AD32" s="10">
        <v>1</v>
      </c>
      <c r="AE32" s="10"/>
      <c r="AF32" s="10"/>
      <c r="AG32" s="10"/>
      <c r="AH32" s="10"/>
      <c r="AI32" s="10">
        <v>1</v>
      </c>
      <c r="AJ32" s="10"/>
      <c r="AK32" s="10"/>
      <c r="AL32" s="10"/>
      <c r="AM32" s="10"/>
      <c r="AN32" s="10"/>
      <c r="AO32" s="10"/>
      <c r="AP32" s="10"/>
      <c r="AQ32" s="10"/>
      <c r="AR32" s="10"/>
      <c r="AS32" s="10"/>
      <c r="AT32" s="10"/>
      <c r="AU32" s="10"/>
      <c r="AV32" s="10"/>
      <c r="AW32" s="10"/>
      <c r="AX32" s="10"/>
      <c r="AY32" s="10"/>
      <c r="AZ32" s="10"/>
      <c r="BA32" s="10"/>
    </row>
    <row r="33" spans="3:53" ht="62.5" x14ac:dyDescent="0.25">
      <c r="C33" s="2"/>
      <c r="D33" s="2"/>
      <c r="E33" s="2"/>
      <c r="F33" s="2"/>
      <c r="G33" s="7" t="s">
        <v>84</v>
      </c>
      <c r="H33" s="10"/>
      <c r="I33" s="10"/>
      <c r="J33" s="10"/>
      <c r="K33" s="10"/>
      <c r="L33" s="10"/>
      <c r="M33" s="10"/>
      <c r="N33" s="10"/>
      <c r="O33" s="10"/>
      <c r="P33" s="10"/>
      <c r="Q33" s="10"/>
      <c r="R33" s="10"/>
      <c r="S33" s="10">
        <v>1</v>
      </c>
      <c r="T33" s="10"/>
      <c r="U33" s="10"/>
      <c r="V33" s="10"/>
      <c r="W33" s="10"/>
      <c r="X33" s="10"/>
      <c r="Y33" s="10"/>
      <c r="Z33" s="10"/>
      <c r="AA33" s="10"/>
      <c r="AB33" s="10"/>
      <c r="AC33" s="10"/>
      <c r="AD33" s="10">
        <v>1</v>
      </c>
      <c r="AE33" s="10"/>
      <c r="AF33" s="10"/>
      <c r="AG33" s="10"/>
      <c r="AH33" s="10"/>
      <c r="AI33" s="10"/>
      <c r="AJ33" s="10"/>
      <c r="AK33" s="10"/>
      <c r="AL33" s="10"/>
      <c r="AM33" s="10"/>
      <c r="AN33" s="10"/>
      <c r="AO33" s="10"/>
      <c r="AP33" s="10"/>
      <c r="AQ33" s="10"/>
      <c r="AR33" s="10"/>
      <c r="AS33" s="10"/>
      <c r="AT33" s="10"/>
      <c r="AU33" s="10"/>
      <c r="AV33" s="10"/>
      <c r="AW33" s="10"/>
      <c r="AX33" s="10"/>
      <c r="AY33" s="10"/>
      <c r="AZ33" s="10"/>
      <c r="BA33" s="10"/>
    </row>
    <row r="34" spans="3:53" ht="75" x14ac:dyDescent="0.25">
      <c r="C34" s="2"/>
      <c r="D34" s="2"/>
      <c r="E34" s="2"/>
      <c r="F34" s="2"/>
      <c r="G34" s="7" t="s">
        <v>85</v>
      </c>
      <c r="H34" s="10"/>
      <c r="I34" s="10">
        <v>2</v>
      </c>
      <c r="J34" s="10">
        <v>3</v>
      </c>
      <c r="K34" s="10"/>
      <c r="L34" s="10"/>
      <c r="M34" s="10">
        <v>1</v>
      </c>
      <c r="N34" s="10"/>
      <c r="O34" s="10">
        <v>1</v>
      </c>
      <c r="P34" s="10"/>
      <c r="Q34" s="10"/>
      <c r="R34" s="10"/>
      <c r="S34" s="10"/>
      <c r="T34" s="10"/>
      <c r="U34" s="10"/>
      <c r="V34" s="10"/>
      <c r="W34" s="10"/>
      <c r="X34" s="10"/>
      <c r="Y34" s="10"/>
      <c r="Z34" s="10"/>
      <c r="AA34" s="10"/>
      <c r="AB34" s="10"/>
      <c r="AC34" s="10"/>
      <c r="AD34" s="10"/>
      <c r="AE34" s="10"/>
      <c r="AF34" s="10"/>
      <c r="AG34" s="10"/>
      <c r="AH34" s="10"/>
      <c r="AI34" s="10"/>
      <c r="AJ34" s="10">
        <v>3</v>
      </c>
      <c r="AK34" s="10"/>
      <c r="AL34" s="10"/>
      <c r="AM34" s="10"/>
      <c r="AN34" s="10"/>
      <c r="AO34" s="10"/>
      <c r="AP34" s="10"/>
      <c r="AQ34" s="10"/>
      <c r="AR34" s="10"/>
      <c r="AS34" s="10"/>
      <c r="AT34" s="10"/>
      <c r="AU34" s="10"/>
      <c r="AV34" s="10"/>
      <c r="AW34" s="10"/>
      <c r="AX34" s="10"/>
      <c r="AY34" s="10"/>
      <c r="AZ34" s="10"/>
      <c r="BA34" s="10"/>
    </row>
    <row r="35" spans="3:53" ht="75" x14ac:dyDescent="0.25">
      <c r="C35" s="2"/>
      <c r="D35" s="2"/>
      <c r="E35" s="2"/>
      <c r="F35" s="2"/>
      <c r="G35" s="7" t="s">
        <v>86</v>
      </c>
      <c r="H35" s="10">
        <v>1</v>
      </c>
      <c r="I35" s="10">
        <v>1</v>
      </c>
      <c r="J35" s="10"/>
      <c r="K35" s="10">
        <v>1</v>
      </c>
      <c r="L35" s="10"/>
      <c r="M35" s="10">
        <v>1</v>
      </c>
      <c r="N35" s="10">
        <v>1</v>
      </c>
      <c r="O35" s="10">
        <v>1</v>
      </c>
      <c r="P35" s="10"/>
      <c r="Q35" s="10">
        <v>1</v>
      </c>
      <c r="R35" s="10"/>
      <c r="S35" s="10">
        <v>1</v>
      </c>
      <c r="T35" s="10"/>
      <c r="U35" s="10"/>
      <c r="V35" s="10"/>
      <c r="W35" s="10"/>
      <c r="X35" s="10"/>
      <c r="Y35" s="10"/>
      <c r="Z35" s="10"/>
      <c r="AA35" s="10"/>
      <c r="AB35" s="10">
        <v>1</v>
      </c>
      <c r="AC35" s="10"/>
      <c r="AD35" s="10"/>
      <c r="AE35" s="10"/>
      <c r="AF35" s="10"/>
      <c r="AG35" s="10">
        <v>1</v>
      </c>
      <c r="AH35" s="10"/>
      <c r="AI35" s="10"/>
      <c r="AJ35" s="10"/>
      <c r="AK35" s="10">
        <v>2</v>
      </c>
      <c r="AL35" s="10">
        <v>1</v>
      </c>
      <c r="AM35" s="10">
        <v>1</v>
      </c>
      <c r="AN35" s="10"/>
      <c r="AO35" s="10"/>
      <c r="AP35" s="10"/>
      <c r="AQ35" s="10"/>
      <c r="AR35" s="10"/>
      <c r="AS35" s="10"/>
      <c r="AT35" s="10"/>
      <c r="AU35" s="10"/>
      <c r="AV35" s="10"/>
      <c r="AW35" s="10"/>
      <c r="AX35" s="10"/>
      <c r="AY35" s="10"/>
      <c r="AZ35" s="10"/>
      <c r="BA35" s="10"/>
    </row>
    <row r="36" spans="3:53" ht="50" x14ac:dyDescent="0.25">
      <c r="C36" s="2"/>
      <c r="D36" s="2"/>
      <c r="E36" s="2"/>
      <c r="F36" s="2"/>
      <c r="G36" s="7" t="s">
        <v>87</v>
      </c>
      <c r="H36" s="10"/>
      <c r="I36" s="10"/>
      <c r="J36" s="10"/>
      <c r="K36" s="10"/>
      <c r="L36" s="10"/>
      <c r="M36" s="10"/>
      <c r="N36" s="10">
        <v>1</v>
      </c>
      <c r="O36" s="10">
        <v>1</v>
      </c>
      <c r="P36" s="10"/>
      <c r="Q36" s="10">
        <v>1</v>
      </c>
      <c r="R36" s="10"/>
      <c r="S36" s="10">
        <v>1</v>
      </c>
      <c r="T36" s="10"/>
      <c r="U36" s="10"/>
      <c r="V36" s="10"/>
      <c r="W36" s="10"/>
      <c r="X36" s="10"/>
      <c r="Y36" s="10"/>
      <c r="Z36" s="10"/>
      <c r="AA36" s="10"/>
      <c r="AB36" s="10">
        <v>1</v>
      </c>
      <c r="AC36" s="10"/>
      <c r="AD36" s="10"/>
      <c r="AE36" s="10"/>
      <c r="AF36" s="10"/>
      <c r="AG36" s="10">
        <v>1</v>
      </c>
      <c r="AH36" s="10"/>
      <c r="AI36" s="10"/>
      <c r="AJ36" s="10"/>
      <c r="AK36" s="10"/>
      <c r="AL36" s="10"/>
      <c r="AM36" s="10">
        <v>1</v>
      </c>
      <c r="AN36" s="10">
        <v>1</v>
      </c>
      <c r="AO36" s="10"/>
      <c r="AP36" s="10"/>
      <c r="AQ36" s="10"/>
      <c r="AR36" s="10"/>
      <c r="AS36" s="10"/>
      <c r="AT36" s="10"/>
      <c r="AU36" s="10"/>
      <c r="AV36" s="10"/>
      <c r="AW36" s="10"/>
      <c r="AX36" s="10"/>
      <c r="AY36" s="10"/>
      <c r="AZ36" s="10"/>
      <c r="BA36" s="10"/>
    </row>
    <row r="37" spans="3:53" ht="87.5" x14ac:dyDescent="0.25">
      <c r="C37" s="2"/>
      <c r="D37" s="2"/>
      <c r="E37" s="2"/>
      <c r="F37" s="2"/>
      <c r="G37" s="7" t="s">
        <v>88</v>
      </c>
      <c r="H37" s="10"/>
      <c r="I37" s="10"/>
      <c r="J37" s="10"/>
      <c r="K37" s="10"/>
      <c r="L37" s="10"/>
      <c r="M37" s="10"/>
      <c r="N37" s="10">
        <v>1</v>
      </c>
      <c r="O37" s="10"/>
      <c r="P37" s="10"/>
      <c r="Q37" s="10"/>
      <c r="R37" s="10"/>
      <c r="S37" s="10">
        <v>1</v>
      </c>
      <c r="T37" s="10"/>
      <c r="U37" s="10"/>
      <c r="V37" s="10"/>
      <c r="W37" s="10"/>
      <c r="X37" s="10"/>
      <c r="Y37" s="10"/>
      <c r="Z37" s="10"/>
      <c r="AA37" s="10"/>
      <c r="AB37" s="10"/>
      <c r="AC37" s="10"/>
      <c r="AD37" s="10">
        <v>1</v>
      </c>
      <c r="AE37" s="10"/>
      <c r="AF37" s="10"/>
      <c r="AG37" s="10"/>
      <c r="AH37" s="10"/>
      <c r="AI37" s="10"/>
      <c r="AJ37" s="10"/>
      <c r="AK37" s="10"/>
      <c r="AL37" s="10"/>
      <c r="AM37" s="10">
        <v>1</v>
      </c>
      <c r="AN37" s="10"/>
      <c r="AO37" s="10">
        <v>3</v>
      </c>
      <c r="AP37" s="10"/>
      <c r="AQ37" s="10"/>
      <c r="AR37" s="10"/>
      <c r="AS37" s="10"/>
      <c r="AT37" s="10"/>
      <c r="AU37" s="10"/>
      <c r="AV37" s="10"/>
      <c r="AW37" s="10"/>
      <c r="AX37" s="10"/>
      <c r="AY37" s="10"/>
      <c r="AZ37" s="10"/>
      <c r="BA37" s="10"/>
    </row>
    <row r="38" spans="3:53" ht="62.5" x14ac:dyDescent="0.25">
      <c r="C38" s="2"/>
      <c r="D38" s="2"/>
      <c r="E38" s="2"/>
      <c r="F38" s="2"/>
      <c r="G38" s="7" t="s">
        <v>89</v>
      </c>
      <c r="H38" s="10"/>
      <c r="I38" s="10"/>
      <c r="J38" s="10"/>
      <c r="K38" s="10"/>
      <c r="L38" s="10">
        <v>1</v>
      </c>
      <c r="M38" s="10"/>
      <c r="N38" s="10">
        <v>1</v>
      </c>
      <c r="O38" s="10">
        <v>3</v>
      </c>
      <c r="P38" s="10"/>
      <c r="Q38" s="10">
        <v>1</v>
      </c>
      <c r="R38" s="10"/>
      <c r="S38" s="10"/>
      <c r="T38" s="10"/>
      <c r="U38" s="10"/>
      <c r="V38" s="10"/>
      <c r="W38" s="10"/>
      <c r="X38" s="10"/>
      <c r="Y38" s="10"/>
      <c r="Z38" s="10"/>
      <c r="AA38" s="10"/>
      <c r="AB38" s="10">
        <v>1</v>
      </c>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row>
    <row r="39" spans="3:53" ht="37.5" x14ac:dyDescent="0.25">
      <c r="C39" s="2"/>
      <c r="D39" s="2"/>
      <c r="E39" s="2"/>
      <c r="F39" s="2"/>
      <c r="G39" s="7" t="s">
        <v>90</v>
      </c>
      <c r="H39" s="10"/>
      <c r="I39" s="10"/>
      <c r="J39" s="10"/>
      <c r="K39" s="10"/>
      <c r="L39" s="10"/>
      <c r="M39" s="10"/>
      <c r="N39" s="10"/>
      <c r="O39" s="10">
        <v>1</v>
      </c>
      <c r="P39" s="10"/>
      <c r="Q39" s="10"/>
      <c r="R39" s="10"/>
      <c r="S39" s="10">
        <v>1</v>
      </c>
      <c r="T39" s="10"/>
      <c r="U39" s="10"/>
      <c r="V39" s="10"/>
      <c r="W39" s="10"/>
      <c r="X39" s="10"/>
      <c r="Y39" s="10"/>
      <c r="Z39" s="10"/>
      <c r="AA39" s="10"/>
      <c r="AB39" s="10"/>
      <c r="AC39" s="10"/>
      <c r="AD39" s="10"/>
      <c r="AE39" s="10"/>
      <c r="AF39" s="10"/>
      <c r="AG39" s="10">
        <v>1</v>
      </c>
      <c r="AH39" s="10"/>
      <c r="AI39" s="10"/>
      <c r="AJ39" s="10"/>
      <c r="AK39" s="10"/>
      <c r="AL39" s="10"/>
      <c r="AM39" s="10"/>
      <c r="AN39" s="10"/>
      <c r="AO39" s="10"/>
      <c r="AP39" s="10">
        <v>2</v>
      </c>
      <c r="AQ39" s="10"/>
      <c r="AR39" s="10"/>
      <c r="AS39" s="10"/>
      <c r="AT39" s="10"/>
      <c r="AU39" s="10"/>
      <c r="AV39" s="10"/>
      <c r="AW39" s="10"/>
      <c r="AX39" s="10"/>
      <c r="AY39" s="10"/>
      <c r="AZ39" s="10"/>
      <c r="BA39" s="10"/>
    </row>
    <row r="40" spans="3:53" ht="62.5" x14ac:dyDescent="0.25">
      <c r="C40" s="2"/>
      <c r="D40" s="2"/>
      <c r="E40" s="2"/>
      <c r="F40" s="2"/>
      <c r="G40" s="7" t="s">
        <v>91</v>
      </c>
      <c r="H40" s="10">
        <v>1</v>
      </c>
      <c r="I40" s="10"/>
      <c r="J40" s="10"/>
      <c r="K40" s="10">
        <v>1</v>
      </c>
      <c r="L40" s="10"/>
      <c r="M40" s="10">
        <v>1</v>
      </c>
      <c r="N40" s="10"/>
      <c r="O40" s="10">
        <v>1</v>
      </c>
      <c r="P40" s="10"/>
      <c r="Q40" s="10">
        <v>1</v>
      </c>
      <c r="R40" s="10">
        <v>1</v>
      </c>
      <c r="S40" s="10">
        <v>1</v>
      </c>
      <c r="T40" s="10"/>
      <c r="U40" s="10"/>
      <c r="V40" s="10"/>
      <c r="W40" s="10"/>
      <c r="X40" s="10"/>
      <c r="Y40" s="10"/>
      <c r="Z40" s="10"/>
      <c r="AA40" s="10"/>
      <c r="AB40" s="10"/>
      <c r="AC40" s="10"/>
      <c r="AD40" s="10"/>
      <c r="AE40" s="10"/>
      <c r="AF40" s="10"/>
      <c r="AG40" s="10"/>
      <c r="AH40" s="10"/>
      <c r="AI40" s="10"/>
      <c r="AJ40" s="10"/>
      <c r="AK40" s="10"/>
      <c r="AL40" s="10"/>
      <c r="AM40" s="10">
        <v>1</v>
      </c>
      <c r="AN40" s="10"/>
      <c r="AO40" s="10"/>
      <c r="AP40" s="10"/>
      <c r="AQ40" s="10">
        <v>1</v>
      </c>
      <c r="AR40" s="10"/>
      <c r="AS40" s="10"/>
      <c r="AT40" s="10"/>
      <c r="AU40" s="10"/>
      <c r="AV40" s="10"/>
      <c r="AW40" s="10"/>
      <c r="AX40" s="10"/>
      <c r="AY40" s="10"/>
      <c r="AZ40" s="10"/>
      <c r="BA40" s="10"/>
    </row>
    <row r="41" spans="3:53" ht="112.5" x14ac:dyDescent="0.25">
      <c r="C41" s="2">
        <v>3</v>
      </c>
      <c r="D41" s="7" t="s">
        <v>92</v>
      </c>
      <c r="E41" s="7" t="s">
        <v>93</v>
      </c>
      <c r="F41" s="2"/>
      <c r="G41" s="7" t="s">
        <v>94</v>
      </c>
      <c r="H41" s="10"/>
      <c r="I41" s="10"/>
      <c r="J41" s="10">
        <v>3</v>
      </c>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v>1</v>
      </c>
      <c r="AN41" s="10"/>
      <c r="AO41" s="10"/>
      <c r="AP41" s="10"/>
      <c r="AQ41" s="10">
        <v>1</v>
      </c>
      <c r="AR41" s="10"/>
      <c r="AS41" s="10"/>
      <c r="AT41" s="10"/>
      <c r="AU41" s="10"/>
      <c r="AV41" s="10"/>
      <c r="AW41" s="10"/>
      <c r="AX41" s="10"/>
      <c r="AY41" s="10"/>
      <c r="AZ41" s="10"/>
      <c r="BA41" s="10"/>
    </row>
    <row r="42" spans="3:53" ht="50" x14ac:dyDescent="0.25">
      <c r="C42" s="2"/>
      <c r="D42" s="2"/>
      <c r="E42" s="2"/>
      <c r="F42" s="2"/>
      <c r="G42" s="7" t="s">
        <v>95</v>
      </c>
      <c r="H42" s="10"/>
      <c r="I42" s="10"/>
      <c r="J42" s="10"/>
      <c r="K42" s="10"/>
      <c r="L42" s="10"/>
      <c r="M42" s="10">
        <v>1</v>
      </c>
      <c r="N42" s="10">
        <v>1</v>
      </c>
      <c r="O42" s="10"/>
      <c r="P42" s="10"/>
      <c r="Q42" s="10"/>
      <c r="R42" s="10"/>
      <c r="S42" s="10">
        <v>1</v>
      </c>
      <c r="T42" s="10"/>
      <c r="U42" s="10"/>
      <c r="V42" s="10"/>
      <c r="W42" s="10"/>
      <c r="X42" s="10"/>
      <c r="Y42" s="10"/>
      <c r="Z42" s="10">
        <v>1</v>
      </c>
      <c r="AA42" s="10"/>
      <c r="AB42" s="10"/>
      <c r="AC42" s="10"/>
      <c r="AD42" s="10"/>
      <c r="AE42" s="10"/>
      <c r="AF42" s="10"/>
      <c r="AG42" s="10"/>
      <c r="AH42" s="10"/>
      <c r="AI42" s="10"/>
      <c r="AJ42" s="10"/>
      <c r="AK42" s="10"/>
      <c r="AL42" s="10"/>
      <c r="AM42" s="10">
        <v>1</v>
      </c>
      <c r="AN42" s="10"/>
      <c r="AO42" s="10"/>
      <c r="AP42" s="10">
        <v>1</v>
      </c>
      <c r="AQ42" s="10"/>
      <c r="AR42" s="10"/>
      <c r="AS42" s="10"/>
      <c r="AT42" s="10"/>
      <c r="AU42" s="10"/>
      <c r="AV42" s="10"/>
      <c r="AW42" s="10"/>
      <c r="AX42" s="10"/>
      <c r="AY42" s="10"/>
      <c r="AZ42" s="10"/>
      <c r="BA42" s="10"/>
    </row>
    <row r="43" spans="3:53" ht="200" x14ac:dyDescent="0.25">
      <c r="C43" s="2"/>
      <c r="D43" s="2"/>
      <c r="E43" s="2"/>
      <c r="F43" s="2"/>
      <c r="G43" s="7" t="s">
        <v>96</v>
      </c>
      <c r="H43" s="10"/>
      <c r="I43" s="10"/>
      <c r="J43" s="10">
        <v>4</v>
      </c>
      <c r="K43" s="10"/>
      <c r="L43" s="10">
        <v>1</v>
      </c>
      <c r="M43" s="10">
        <v>1</v>
      </c>
      <c r="N43" s="10"/>
      <c r="O43" s="10"/>
      <c r="P43" s="10"/>
      <c r="Q43" s="10"/>
      <c r="R43" s="10"/>
      <c r="S43" s="10"/>
      <c r="T43" s="10"/>
      <c r="U43" s="10"/>
      <c r="V43" s="10"/>
      <c r="W43" s="10"/>
      <c r="X43" s="10"/>
      <c r="Y43" s="10"/>
      <c r="Z43" s="10">
        <v>6</v>
      </c>
      <c r="AA43" s="10"/>
      <c r="AB43" s="10"/>
      <c r="AC43" s="10">
        <v>1</v>
      </c>
      <c r="AD43" s="10"/>
      <c r="AE43" s="10"/>
      <c r="AF43" s="10"/>
      <c r="AG43" s="10"/>
      <c r="AH43" s="10"/>
      <c r="AI43" s="10"/>
      <c r="AJ43" s="10"/>
      <c r="AK43" s="10"/>
      <c r="AL43" s="10"/>
      <c r="AM43" s="10"/>
      <c r="AN43" s="10"/>
      <c r="AO43" s="10"/>
      <c r="AP43" s="10">
        <v>7</v>
      </c>
      <c r="AQ43" s="10"/>
      <c r="AR43" s="10"/>
      <c r="AS43" s="10"/>
      <c r="AT43" s="10"/>
      <c r="AU43" s="10"/>
      <c r="AV43" s="10"/>
      <c r="AW43" s="10"/>
      <c r="AX43" s="10"/>
      <c r="AY43" s="10"/>
      <c r="AZ43" s="10"/>
      <c r="BA43" s="10"/>
    </row>
    <row r="44" spans="3:53" ht="50" x14ac:dyDescent="0.25">
      <c r="C44" s="2"/>
      <c r="D44" s="2"/>
      <c r="E44" s="2"/>
      <c r="F44" s="2"/>
      <c r="G44" s="7" t="s">
        <v>97</v>
      </c>
      <c r="H44" s="10"/>
      <c r="I44" s="10"/>
      <c r="J44" s="10">
        <v>1</v>
      </c>
      <c r="K44" s="10"/>
      <c r="L44" s="10"/>
      <c r="M44" s="10">
        <v>1</v>
      </c>
      <c r="N44" s="10">
        <v>1</v>
      </c>
      <c r="O44" s="10"/>
      <c r="P44" s="10"/>
      <c r="Q44" s="10"/>
      <c r="R44" s="10"/>
      <c r="S44" s="10"/>
      <c r="T44" s="10">
        <v>1</v>
      </c>
      <c r="U44" s="10"/>
      <c r="V44" s="10"/>
      <c r="W44" s="10"/>
      <c r="X44" s="10"/>
      <c r="Y44" s="10"/>
      <c r="Z44" s="10">
        <v>2</v>
      </c>
      <c r="AA44" s="10"/>
      <c r="AB44" s="10"/>
      <c r="AC44" s="10">
        <v>1</v>
      </c>
      <c r="AD44" s="10"/>
      <c r="AE44" s="10"/>
      <c r="AF44" s="10"/>
      <c r="AG44" s="10"/>
      <c r="AH44" s="10"/>
      <c r="AI44" s="10"/>
      <c r="AJ44" s="10"/>
      <c r="AK44" s="10"/>
      <c r="AL44" s="10"/>
      <c r="AM44" s="10"/>
      <c r="AN44" s="10"/>
      <c r="AO44" s="10"/>
      <c r="AP44" s="10">
        <v>3</v>
      </c>
      <c r="AQ44" s="10"/>
      <c r="AR44" s="10"/>
      <c r="AS44" s="10"/>
      <c r="AT44" s="10"/>
      <c r="AU44" s="10"/>
      <c r="AV44" s="10"/>
      <c r="AW44" s="10"/>
      <c r="AX44" s="10"/>
      <c r="AY44" s="10"/>
      <c r="AZ44" s="10"/>
      <c r="BA44" s="10"/>
    </row>
    <row r="45" spans="3:53" ht="50" x14ac:dyDescent="0.25">
      <c r="C45" s="2"/>
      <c r="D45" s="2"/>
      <c r="E45" s="2"/>
      <c r="F45" s="2"/>
      <c r="G45" s="7" t="s">
        <v>98</v>
      </c>
      <c r="H45" s="10"/>
      <c r="I45" s="10">
        <v>1</v>
      </c>
      <c r="J45" s="10">
        <v>2</v>
      </c>
      <c r="K45" s="10"/>
      <c r="L45" s="10"/>
      <c r="M45" s="10">
        <v>1</v>
      </c>
      <c r="N45" s="10">
        <v>1</v>
      </c>
      <c r="O45" s="10"/>
      <c r="P45" s="10"/>
      <c r="Q45" s="10"/>
      <c r="R45" s="10"/>
      <c r="S45" s="10">
        <v>1</v>
      </c>
      <c r="T45" s="10"/>
      <c r="U45" s="10"/>
      <c r="V45" s="10"/>
      <c r="W45" s="10"/>
      <c r="X45" s="10"/>
      <c r="Y45" s="10"/>
      <c r="Z45" s="10">
        <v>1</v>
      </c>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row>
    <row r="46" spans="3:53" ht="62.5" x14ac:dyDescent="0.25">
      <c r="C46" s="2">
        <v>4</v>
      </c>
      <c r="D46" s="7" t="s">
        <v>99</v>
      </c>
      <c r="E46" s="7" t="s">
        <v>100</v>
      </c>
      <c r="F46" s="2"/>
      <c r="G46" s="7" t="s">
        <v>101</v>
      </c>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v>1</v>
      </c>
      <c r="AQ46" s="10"/>
      <c r="AR46" s="10"/>
      <c r="AS46" s="10"/>
      <c r="AT46" s="10"/>
      <c r="AU46" s="10"/>
      <c r="AV46" s="10"/>
      <c r="AW46" s="10"/>
      <c r="AX46" s="10"/>
      <c r="AY46" s="10"/>
      <c r="AZ46" s="10"/>
      <c r="BA46" s="10"/>
    </row>
    <row r="47" spans="3:53" ht="50" x14ac:dyDescent="0.25">
      <c r="C47" s="2"/>
      <c r="D47" s="2"/>
      <c r="E47" s="2"/>
      <c r="F47" s="2"/>
      <c r="G47" s="7" t="s">
        <v>102</v>
      </c>
      <c r="H47" s="10">
        <v>1</v>
      </c>
      <c r="I47" s="10"/>
      <c r="J47" s="10"/>
      <c r="K47" s="10">
        <v>1</v>
      </c>
      <c r="L47" s="10"/>
      <c r="M47" s="10"/>
      <c r="N47" s="10">
        <v>1</v>
      </c>
      <c r="O47" s="10"/>
      <c r="P47" s="10"/>
      <c r="Q47" s="10"/>
      <c r="R47" s="10"/>
      <c r="S47" s="10"/>
      <c r="T47" s="10"/>
      <c r="U47" s="10"/>
      <c r="V47" s="10"/>
      <c r="W47" s="10"/>
      <c r="X47" s="10"/>
      <c r="Y47" s="10"/>
      <c r="Z47" s="10"/>
      <c r="AA47" s="10"/>
      <c r="AB47" s="10"/>
      <c r="AC47" s="10"/>
      <c r="AD47" s="10"/>
      <c r="AE47" s="10"/>
      <c r="AF47" s="10"/>
      <c r="AG47" s="10">
        <v>1</v>
      </c>
      <c r="AH47" s="10"/>
      <c r="AI47" s="10">
        <v>1</v>
      </c>
      <c r="AJ47" s="10"/>
      <c r="AK47" s="10"/>
      <c r="AL47" s="10"/>
      <c r="AM47" s="10"/>
      <c r="AN47" s="10"/>
      <c r="AO47" s="10"/>
      <c r="AP47" s="10"/>
      <c r="AQ47" s="10"/>
      <c r="AR47" s="10">
        <v>1</v>
      </c>
      <c r="AS47" s="10"/>
      <c r="AT47" s="10"/>
      <c r="AU47" s="10"/>
      <c r="AV47" s="10"/>
      <c r="AW47" s="10"/>
      <c r="AX47" s="10"/>
      <c r="AY47" s="10"/>
      <c r="AZ47" s="10"/>
      <c r="BA47" s="10"/>
    </row>
    <row r="48" spans="3:53" ht="25" x14ac:dyDescent="0.25">
      <c r="C48" s="2"/>
      <c r="D48" s="2"/>
      <c r="E48" s="2"/>
      <c r="F48" s="2"/>
      <c r="G48" s="7" t="s">
        <v>103</v>
      </c>
      <c r="H48" s="10"/>
      <c r="I48" s="10"/>
      <c r="J48" s="10"/>
      <c r="K48" s="10"/>
      <c r="L48" s="10"/>
      <c r="M48" s="10"/>
      <c r="N48" s="10">
        <v>1</v>
      </c>
      <c r="O48" s="10"/>
      <c r="P48" s="10"/>
      <c r="Q48" s="10"/>
      <c r="R48" s="10"/>
      <c r="S48" s="10"/>
      <c r="T48" s="10"/>
      <c r="U48" s="10"/>
      <c r="V48" s="10"/>
      <c r="W48" s="10"/>
      <c r="X48" s="10"/>
      <c r="Y48" s="10"/>
      <c r="Z48" s="10"/>
      <c r="AA48" s="10"/>
      <c r="AB48" s="10"/>
      <c r="AC48" s="10"/>
      <c r="AD48" s="10"/>
      <c r="AE48" s="10">
        <v>1</v>
      </c>
      <c r="AF48" s="10"/>
      <c r="AG48" s="10"/>
      <c r="AH48" s="10"/>
      <c r="AI48" s="10"/>
      <c r="AJ48" s="10"/>
      <c r="AK48" s="10"/>
      <c r="AL48" s="10"/>
      <c r="AM48" s="10"/>
      <c r="AN48" s="10"/>
      <c r="AO48" s="10"/>
      <c r="AP48" s="10">
        <v>1</v>
      </c>
      <c r="AQ48" s="10"/>
      <c r="AR48" s="10">
        <v>1</v>
      </c>
      <c r="AS48" s="10"/>
      <c r="AT48" s="10"/>
      <c r="AU48" s="10"/>
      <c r="AV48" s="10"/>
      <c r="AW48" s="10"/>
      <c r="AX48" s="10"/>
      <c r="AY48" s="10"/>
      <c r="AZ48" s="10"/>
      <c r="BA48" s="10"/>
    </row>
    <row r="49" spans="3:53" ht="100" x14ac:dyDescent="0.25">
      <c r="C49" s="2"/>
      <c r="D49" s="2"/>
      <c r="E49" s="2"/>
      <c r="F49" s="2"/>
      <c r="G49" s="7" t="s">
        <v>104</v>
      </c>
      <c r="H49" s="10"/>
      <c r="I49" s="10"/>
      <c r="J49" s="10"/>
      <c r="K49" s="10">
        <v>2</v>
      </c>
      <c r="L49" s="10"/>
      <c r="M49" s="10"/>
      <c r="N49" s="10"/>
      <c r="O49" s="10"/>
      <c r="P49" s="10"/>
      <c r="Q49" s="10"/>
      <c r="R49" s="10"/>
      <c r="S49" s="10"/>
      <c r="T49" s="10"/>
      <c r="U49" s="10"/>
      <c r="V49" s="10"/>
      <c r="W49" s="10"/>
      <c r="X49" s="10"/>
      <c r="Y49" s="10"/>
      <c r="Z49" s="10">
        <v>1</v>
      </c>
      <c r="AA49" s="10"/>
      <c r="AB49" s="10"/>
      <c r="AC49" s="10"/>
      <c r="AD49" s="10"/>
      <c r="AE49" s="10"/>
      <c r="AF49" s="10"/>
      <c r="AG49" s="10">
        <v>1</v>
      </c>
      <c r="AH49" s="10"/>
      <c r="AI49" s="10"/>
      <c r="AJ49" s="10"/>
      <c r="AK49" s="10"/>
      <c r="AL49" s="10"/>
      <c r="AM49" s="10">
        <v>1</v>
      </c>
      <c r="AN49" s="10"/>
      <c r="AO49" s="10"/>
      <c r="AP49" s="10">
        <v>2</v>
      </c>
      <c r="AQ49" s="10"/>
      <c r="AR49" s="10"/>
      <c r="AS49" s="10"/>
      <c r="AT49" s="10"/>
      <c r="AU49" s="10"/>
      <c r="AV49" s="10"/>
      <c r="AW49" s="10"/>
      <c r="AX49" s="10"/>
      <c r="AY49" s="10"/>
      <c r="AZ49" s="10"/>
      <c r="BA49" s="10"/>
    </row>
    <row r="50" spans="3:53" ht="100" x14ac:dyDescent="0.25">
      <c r="C50" s="2"/>
      <c r="D50" s="2"/>
      <c r="E50" s="2"/>
      <c r="F50" s="2"/>
      <c r="G50" s="7" t="s">
        <v>105</v>
      </c>
      <c r="H50" s="10"/>
      <c r="I50" s="10"/>
      <c r="J50" s="10"/>
      <c r="K50" s="10"/>
      <c r="L50" s="10"/>
      <c r="M50" s="10">
        <v>1</v>
      </c>
      <c r="N50" s="10"/>
      <c r="O50" s="10">
        <v>1</v>
      </c>
      <c r="P50" s="10"/>
      <c r="Q50" s="10"/>
      <c r="R50" s="10"/>
      <c r="S50" s="10"/>
      <c r="T50" s="10"/>
      <c r="U50" s="10"/>
      <c r="V50" s="10"/>
      <c r="W50" s="10"/>
      <c r="X50" s="10">
        <v>3</v>
      </c>
      <c r="Y50" s="10"/>
      <c r="Z50" s="10"/>
      <c r="AA50" s="10"/>
      <c r="AB50" s="10"/>
      <c r="AC50" s="10">
        <v>1</v>
      </c>
      <c r="AD50" s="10"/>
      <c r="AE50" s="10"/>
      <c r="AF50" s="10"/>
      <c r="AG50" s="10">
        <v>1</v>
      </c>
      <c r="AH50" s="10"/>
      <c r="AI50" s="10"/>
      <c r="AJ50" s="10"/>
      <c r="AK50" s="10"/>
      <c r="AL50" s="10"/>
      <c r="AM50" s="10"/>
      <c r="AN50" s="10"/>
      <c r="AO50" s="10"/>
      <c r="AP50" s="10">
        <v>1</v>
      </c>
      <c r="AQ50" s="10"/>
      <c r="AR50" s="10"/>
      <c r="AS50" s="10"/>
      <c r="AT50" s="10"/>
      <c r="AU50" s="10"/>
      <c r="AV50" s="10"/>
      <c r="AW50" s="10"/>
      <c r="AX50" s="10"/>
      <c r="AY50" s="10"/>
      <c r="AZ50" s="10"/>
      <c r="BA50" s="10"/>
    </row>
    <row r="51" spans="3:53" ht="150" x14ac:dyDescent="0.25">
      <c r="C51" s="2"/>
      <c r="D51" s="2"/>
      <c r="E51" s="2"/>
      <c r="F51" s="2"/>
      <c r="G51" s="7" t="s">
        <v>106</v>
      </c>
      <c r="H51" s="10"/>
      <c r="I51" s="10"/>
      <c r="J51" s="10"/>
      <c r="K51" s="10"/>
      <c r="L51" s="10">
        <v>1</v>
      </c>
      <c r="M51" s="10"/>
      <c r="N51" s="10"/>
      <c r="O51" s="10"/>
      <c r="P51" s="10"/>
      <c r="Q51" s="10">
        <v>1</v>
      </c>
      <c r="R51" s="10"/>
      <c r="S51" s="10">
        <v>1</v>
      </c>
      <c r="T51" s="10"/>
      <c r="U51" s="10"/>
      <c r="V51" s="10"/>
      <c r="W51" s="10"/>
      <c r="X51" s="10">
        <v>2</v>
      </c>
      <c r="Y51" s="10"/>
      <c r="Z51" s="10">
        <v>2</v>
      </c>
      <c r="AA51" s="10"/>
      <c r="AB51" s="10"/>
      <c r="AC51" s="10"/>
      <c r="AD51" s="10"/>
      <c r="AE51" s="10"/>
      <c r="AF51" s="10"/>
      <c r="AG51" s="10"/>
      <c r="AH51" s="10"/>
      <c r="AI51" s="10">
        <v>1</v>
      </c>
      <c r="AJ51" s="10"/>
      <c r="AK51" s="10"/>
      <c r="AL51" s="10"/>
      <c r="AM51" s="10">
        <v>3</v>
      </c>
      <c r="AN51" s="10"/>
      <c r="AO51" s="10"/>
      <c r="AP51" s="10">
        <v>2</v>
      </c>
      <c r="AQ51" s="10"/>
      <c r="AR51" s="10"/>
      <c r="AS51" s="10"/>
      <c r="AT51" s="10"/>
      <c r="AU51" s="10"/>
      <c r="AV51" s="10"/>
      <c r="AW51" s="10"/>
      <c r="AX51" s="10"/>
      <c r="AY51" s="10"/>
      <c r="AZ51" s="10"/>
      <c r="BA51" s="10"/>
    </row>
    <row r="52" spans="3:53" ht="50" x14ac:dyDescent="0.25">
      <c r="C52" s="2"/>
      <c r="D52" s="2"/>
      <c r="E52" s="2"/>
      <c r="F52" s="2"/>
      <c r="G52" s="7" t="s">
        <v>107</v>
      </c>
      <c r="H52" s="10"/>
      <c r="I52" s="10"/>
      <c r="J52" s="10"/>
      <c r="K52" s="10"/>
      <c r="L52" s="10">
        <v>1</v>
      </c>
      <c r="M52" s="10">
        <v>1</v>
      </c>
      <c r="N52" s="10"/>
      <c r="O52" s="10"/>
      <c r="P52" s="10"/>
      <c r="Q52" s="10"/>
      <c r="R52" s="10"/>
      <c r="S52" s="10">
        <v>1</v>
      </c>
      <c r="T52" s="10"/>
      <c r="U52" s="10"/>
      <c r="V52" s="10"/>
      <c r="W52" s="10"/>
      <c r="X52" s="10"/>
      <c r="Y52" s="10"/>
      <c r="Z52" s="10"/>
      <c r="AA52" s="10"/>
      <c r="AB52" s="10"/>
      <c r="AC52" s="10"/>
      <c r="AD52" s="10"/>
      <c r="AE52" s="10"/>
      <c r="AF52" s="10"/>
      <c r="AG52" s="10"/>
      <c r="AH52" s="10"/>
      <c r="AI52" s="10"/>
      <c r="AJ52" s="10"/>
      <c r="AK52" s="10"/>
      <c r="AL52" s="10"/>
      <c r="AM52" s="10"/>
      <c r="AN52" s="10"/>
      <c r="AO52" s="10"/>
      <c r="AP52" s="10">
        <v>1</v>
      </c>
      <c r="AQ52" s="10"/>
      <c r="AR52" s="10"/>
      <c r="AS52" s="10"/>
      <c r="AT52" s="10"/>
      <c r="AU52" s="10"/>
      <c r="AV52" s="10"/>
      <c r="AW52" s="10"/>
      <c r="AX52" s="10"/>
      <c r="AY52" s="10"/>
      <c r="AZ52" s="10"/>
      <c r="BA52" s="10"/>
    </row>
    <row r="53" spans="3:53" ht="100" x14ac:dyDescent="0.25">
      <c r="C53" s="2"/>
      <c r="D53" s="2"/>
      <c r="E53" s="2"/>
      <c r="F53" s="2"/>
      <c r="G53" s="7" t="s">
        <v>108</v>
      </c>
      <c r="H53" s="10"/>
      <c r="I53" s="10">
        <v>1</v>
      </c>
      <c r="J53" s="10"/>
      <c r="K53" s="10"/>
      <c r="L53" s="10"/>
      <c r="M53" s="10">
        <v>1</v>
      </c>
      <c r="N53" s="10">
        <v>1</v>
      </c>
      <c r="O53" s="10">
        <v>1</v>
      </c>
      <c r="P53" s="10"/>
      <c r="Q53" s="10"/>
      <c r="R53" s="10"/>
      <c r="S53" s="10"/>
      <c r="T53" s="10"/>
      <c r="U53" s="10"/>
      <c r="V53" s="10"/>
      <c r="W53" s="10"/>
      <c r="X53" s="10"/>
      <c r="Y53" s="10"/>
      <c r="Z53" s="10"/>
      <c r="AA53" s="10"/>
      <c r="AB53" s="10"/>
      <c r="AC53" s="10"/>
      <c r="AD53" s="10">
        <v>1</v>
      </c>
      <c r="AE53" s="10"/>
      <c r="AF53" s="10"/>
      <c r="AG53" s="10">
        <v>1</v>
      </c>
      <c r="AH53" s="10"/>
      <c r="AI53" s="10">
        <v>1</v>
      </c>
      <c r="AJ53" s="10"/>
      <c r="AK53" s="10"/>
      <c r="AL53" s="10"/>
      <c r="AM53" s="10">
        <v>1</v>
      </c>
      <c r="AN53" s="10">
        <v>1</v>
      </c>
      <c r="AO53" s="10"/>
      <c r="AP53" s="10">
        <v>2</v>
      </c>
      <c r="AQ53" s="10"/>
      <c r="AR53" s="10"/>
      <c r="AS53" s="10"/>
      <c r="AT53" s="10"/>
      <c r="AU53" s="10"/>
      <c r="AV53" s="10"/>
      <c r="AW53" s="10"/>
      <c r="AX53" s="10"/>
      <c r="AY53" s="10"/>
      <c r="AZ53" s="10">
        <v>1</v>
      </c>
      <c r="BA53" s="10"/>
    </row>
    <row r="54" spans="3:53" ht="37.5" x14ac:dyDescent="0.25">
      <c r="C54" s="2"/>
      <c r="D54" s="2"/>
      <c r="E54" s="2"/>
      <c r="F54" s="2"/>
      <c r="G54" s="7" t="s">
        <v>109</v>
      </c>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v>1</v>
      </c>
      <c r="AJ54" s="10"/>
      <c r="AK54" s="10"/>
      <c r="AL54" s="10"/>
      <c r="AM54" s="10"/>
      <c r="AN54" s="10"/>
      <c r="AO54" s="10"/>
      <c r="AP54" s="10">
        <v>2</v>
      </c>
      <c r="AQ54" s="10"/>
      <c r="AR54" s="10">
        <v>1</v>
      </c>
      <c r="AS54" s="10"/>
      <c r="AT54" s="10"/>
      <c r="AU54" s="10"/>
      <c r="AV54" s="10"/>
      <c r="AW54" s="10"/>
      <c r="AX54" s="10"/>
      <c r="AY54" s="10"/>
      <c r="AZ54" s="10"/>
      <c r="BA54" s="10"/>
    </row>
    <row r="55" spans="3:53" ht="250" x14ac:dyDescent="0.25">
      <c r="C55" s="2"/>
      <c r="D55" s="2"/>
      <c r="E55" s="2"/>
      <c r="F55" s="2"/>
      <c r="G55" s="7" t="s">
        <v>110</v>
      </c>
      <c r="H55" s="10"/>
      <c r="I55" s="10"/>
      <c r="J55" s="10"/>
      <c r="K55" s="10">
        <v>1</v>
      </c>
      <c r="L55" s="10"/>
      <c r="M55" s="10"/>
      <c r="N55" s="10">
        <v>1</v>
      </c>
      <c r="O55" s="10">
        <v>1</v>
      </c>
      <c r="P55" s="10"/>
      <c r="Q55" s="10"/>
      <c r="R55" s="10"/>
      <c r="S55" s="10"/>
      <c r="T55" s="10"/>
      <c r="U55" s="10"/>
      <c r="V55" s="10"/>
      <c r="W55" s="10"/>
      <c r="X55" s="10"/>
      <c r="Y55" s="10"/>
      <c r="Z55" s="10">
        <v>1</v>
      </c>
      <c r="AA55" s="10"/>
      <c r="AB55" s="10"/>
      <c r="AC55" s="10"/>
      <c r="AD55" s="10"/>
      <c r="AE55" s="10">
        <v>1</v>
      </c>
      <c r="AF55" s="10"/>
      <c r="AG55" s="10"/>
      <c r="AH55" s="10"/>
      <c r="AI55" s="10">
        <v>1</v>
      </c>
      <c r="AJ55" s="10"/>
      <c r="AK55" s="10"/>
      <c r="AL55" s="10"/>
      <c r="AM55" s="10">
        <v>1</v>
      </c>
      <c r="AN55" s="10"/>
      <c r="AO55" s="10"/>
      <c r="AP55" s="10">
        <v>9</v>
      </c>
      <c r="AQ55" s="10"/>
      <c r="AR55" s="10">
        <v>2</v>
      </c>
      <c r="AS55" s="10">
        <v>2</v>
      </c>
      <c r="AT55" s="10"/>
      <c r="AU55" s="10"/>
      <c r="AV55" s="10"/>
      <c r="AW55" s="10"/>
      <c r="AX55" s="10"/>
      <c r="AY55" s="10"/>
      <c r="AZ55" s="10"/>
      <c r="BA55" s="10"/>
    </row>
    <row r="56" spans="3:53" ht="62.5" x14ac:dyDescent="0.25">
      <c r="C56" s="2"/>
      <c r="D56" s="2"/>
      <c r="E56" s="2"/>
      <c r="F56" s="2"/>
      <c r="G56" s="7" t="s">
        <v>111</v>
      </c>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v>1</v>
      </c>
      <c r="AH56" s="10"/>
      <c r="AI56" s="10"/>
      <c r="AJ56" s="10"/>
      <c r="AK56" s="10"/>
      <c r="AL56" s="10"/>
      <c r="AM56" s="10"/>
      <c r="AN56" s="10"/>
      <c r="AO56" s="10"/>
      <c r="AP56" s="10">
        <v>2</v>
      </c>
      <c r="AQ56" s="10"/>
      <c r="AR56" s="10"/>
      <c r="AS56" s="10"/>
      <c r="AT56" s="10"/>
      <c r="AU56" s="10"/>
      <c r="AV56" s="10"/>
      <c r="AW56" s="10"/>
      <c r="AX56" s="10"/>
      <c r="AY56" s="10"/>
      <c r="AZ56" s="10"/>
      <c r="BA56" s="10"/>
    </row>
    <row r="57" spans="3:53" ht="100" x14ac:dyDescent="0.25">
      <c r="C57" s="2"/>
      <c r="D57" s="2"/>
      <c r="E57" s="2"/>
      <c r="F57" s="2"/>
      <c r="G57" s="7" t="s">
        <v>112</v>
      </c>
      <c r="H57" s="10"/>
      <c r="I57" s="10"/>
      <c r="J57" s="10"/>
      <c r="K57" s="10"/>
      <c r="L57" s="10">
        <v>1</v>
      </c>
      <c r="M57" s="10">
        <v>1</v>
      </c>
      <c r="N57" s="10">
        <v>1</v>
      </c>
      <c r="O57" s="10"/>
      <c r="P57" s="10"/>
      <c r="Q57" s="10"/>
      <c r="R57" s="10"/>
      <c r="S57" s="10"/>
      <c r="T57" s="10"/>
      <c r="U57" s="10"/>
      <c r="V57" s="10"/>
      <c r="W57" s="10"/>
      <c r="X57" s="10"/>
      <c r="Y57" s="10"/>
      <c r="Z57" s="10"/>
      <c r="AA57" s="10">
        <v>1</v>
      </c>
      <c r="AB57" s="10"/>
      <c r="AC57" s="10">
        <v>1</v>
      </c>
      <c r="AD57" s="10"/>
      <c r="AE57" s="10">
        <v>1</v>
      </c>
      <c r="AF57" s="10"/>
      <c r="AG57" s="10">
        <v>1</v>
      </c>
      <c r="AH57" s="10"/>
      <c r="AI57" s="10"/>
      <c r="AJ57" s="10"/>
      <c r="AK57" s="10"/>
      <c r="AL57" s="10"/>
      <c r="AM57" s="10"/>
      <c r="AN57" s="10"/>
      <c r="AO57" s="10"/>
      <c r="AP57" s="10"/>
      <c r="AQ57" s="10"/>
      <c r="AR57" s="10"/>
      <c r="AS57" s="10">
        <v>1</v>
      </c>
      <c r="AT57" s="10"/>
      <c r="AU57" s="10"/>
      <c r="AV57" s="10"/>
      <c r="AW57" s="10"/>
      <c r="AX57" s="10"/>
      <c r="AY57" s="10"/>
      <c r="AZ57" s="10"/>
      <c r="BA57" s="10"/>
    </row>
    <row r="58" spans="3:53" ht="75" x14ac:dyDescent="0.25">
      <c r="C58" s="2"/>
      <c r="D58" s="2"/>
      <c r="E58" s="2"/>
      <c r="F58" s="2"/>
      <c r="G58" s="7" t="s">
        <v>113</v>
      </c>
      <c r="H58" s="10"/>
      <c r="I58" s="10"/>
      <c r="J58" s="10"/>
      <c r="K58" s="10">
        <v>1</v>
      </c>
      <c r="L58" s="10"/>
      <c r="M58" s="10"/>
      <c r="N58" s="10"/>
      <c r="O58" s="10"/>
      <c r="P58" s="10"/>
      <c r="Q58" s="10"/>
      <c r="R58" s="10"/>
      <c r="S58" s="10"/>
      <c r="T58" s="10">
        <v>1</v>
      </c>
      <c r="U58" s="10"/>
      <c r="V58" s="10"/>
      <c r="W58" s="10"/>
      <c r="X58" s="10"/>
      <c r="Y58" s="10"/>
      <c r="Z58" s="10">
        <v>1</v>
      </c>
      <c r="AA58" s="10"/>
      <c r="AB58" s="10"/>
      <c r="AC58" s="10">
        <v>1</v>
      </c>
      <c r="AD58" s="10"/>
      <c r="AE58" s="10"/>
      <c r="AF58" s="10"/>
      <c r="AG58" s="10"/>
      <c r="AH58" s="10"/>
      <c r="AI58" s="10"/>
      <c r="AJ58" s="10"/>
      <c r="AK58" s="10"/>
      <c r="AL58" s="10"/>
      <c r="AM58" s="10"/>
      <c r="AN58" s="10"/>
      <c r="AO58" s="10"/>
      <c r="AP58" s="10">
        <v>2</v>
      </c>
      <c r="AQ58" s="10"/>
      <c r="AR58" s="10">
        <v>1</v>
      </c>
      <c r="AS58" s="10"/>
      <c r="AT58" s="10"/>
      <c r="AU58" s="10"/>
      <c r="AV58" s="10"/>
      <c r="AW58" s="10"/>
      <c r="AX58" s="10"/>
      <c r="AY58" s="10"/>
      <c r="AZ58" s="10"/>
      <c r="BA58" s="10"/>
    </row>
    <row r="59" spans="3:53" ht="62.5" x14ac:dyDescent="0.25">
      <c r="C59" s="2"/>
      <c r="D59" s="2"/>
      <c r="E59" s="2"/>
      <c r="F59" s="2"/>
      <c r="G59" s="7" t="s">
        <v>114</v>
      </c>
      <c r="H59" s="10"/>
      <c r="I59" s="10"/>
      <c r="J59" s="10"/>
      <c r="K59" s="10">
        <v>2</v>
      </c>
      <c r="L59" s="10">
        <v>1</v>
      </c>
      <c r="M59" s="10"/>
      <c r="N59" s="10"/>
      <c r="O59" s="10"/>
      <c r="P59" s="10"/>
      <c r="Q59" s="10"/>
      <c r="R59" s="10"/>
      <c r="S59" s="10"/>
      <c r="T59" s="10"/>
      <c r="U59" s="10">
        <v>1</v>
      </c>
      <c r="V59" s="10"/>
      <c r="W59" s="10"/>
      <c r="X59" s="10"/>
      <c r="Y59" s="10"/>
      <c r="Z59" s="10"/>
      <c r="AA59" s="10"/>
      <c r="AB59" s="10"/>
      <c r="AC59" s="10"/>
      <c r="AD59" s="10"/>
      <c r="AE59" s="10"/>
      <c r="AF59" s="10"/>
      <c r="AG59" s="10"/>
      <c r="AH59" s="10"/>
      <c r="AI59" s="10"/>
      <c r="AJ59" s="10"/>
      <c r="AK59" s="10"/>
      <c r="AL59" s="10"/>
      <c r="AM59" s="10"/>
      <c r="AN59" s="10"/>
      <c r="AO59" s="10"/>
      <c r="AP59" s="10">
        <v>1</v>
      </c>
      <c r="AQ59" s="10"/>
      <c r="AR59" s="10"/>
      <c r="AS59" s="10"/>
      <c r="AT59" s="10"/>
      <c r="AU59" s="10"/>
      <c r="AV59" s="10"/>
      <c r="AW59" s="10"/>
      <c r="AX59" s="10"/>
      <c r="AY59" s="10"/>
      <c r="AZ59" s="10"/>
      <c r="BA59" s="10"/>
    </row>
    <row r="60" spans="3:53" ht="100" x14ac:dyDescent="0.25">
      <c r="C60" s="2">
        <v>5</v>
      </c>
      <c r="D60" s="7" t="s">
        <v>115</v>
      </c>
      <c r="E60" s="7" t="s">
        <v>116</v>
      </c>
      <c r="F60" s="2"/>
      <c r="G60" s="7" t="s">
        <v>117</v>
      </c>
      <c r="H60" s="10"/>
      <c r="I60" s="10"/>
      <c r="J60" s="10"/>
      <c r="K60" s="10"/>
      <c r="L60" s="10">
        <v>1</v>
      </c>
      <c r="M60" s="10"/>
      <c r="N60" s="10"/>
      <c r="O60" s="10"/>
      <c r="P60" s="10"/>
      <c r="Q60" s="10"/>
      <c r="R60" s="10"/>
      <c r="S60" s="10"/>
      <c r="T60" s="10"/>
      <c r="U60" s="10"/>
      <c r="V60" s="10"/>
      <c r="W60" s="10"/>
      <c r="X60" s="10"/>
      <c r="Y60" s="10"/>
      <c r="Z60" s="10"/>
      <c r="AA60" s="10">
        <v>2</v>
      </c>
      <c r="AB60" s="10"/>
      <c r="AC60" s="10"/>
      <c r="AD60" s="10"/>
      <c r="AE60" s="10"/>
      <c r="AF60" s="10"/>
      <c r="AG60" s="10"/>
      <c r="AH60" s="10"/>
      <c r="AI60" s="10"/>
      <c r="AJ60" s="10"/>
      <c r="AK60" s="10"/>
      <c r="AL60" s="10"/>
      <c r="AM60" s="10"/>
      <c r="AN60" s="10"/>
      <c r="AO60" s="10"/>
      <c r="AP60" s="10"/>
      <c r="AQ60" s="10"/>
      <c r="AR60" s="10"/>
      <c r="AS60" s="10"/>
      <c r="AT60" s="10"/>
      <c r="AU60" s="10"/>
      <c r="AV60" s="10"/>
      <c r="AW60" s="10"/>
      <c r="AX60" s="10">
        <v>1</v>
      </c>
      <c r="AY60" s="10"/>
      <c r="AZ60" s="10"/>
      <c r="BA60" s="10"/>
    </row>
    <row r="61" spans="3:53" ht="37.5" x14ac:dyDescent="0.25">
      <c r="C61" s="2"/>
      <c r="D61" s="2"/>
      <c r="E61" s="2"/>
      <c r="F61" s="2"/>
      <c r="G61" s="7" t="s">
        <v>118</v>
      </c>
      <c r="H61" s="10"/>
      <c r="I61" s="10"/>
      <c r="J61" s="10"/>
      <c r="K61" s="10"/>
      <c r="L61" s="10"/>
      <c r="M61" s="10"/>
      <c r="N61" s="10"/>
      <c r="O61" s="10"/>
      <c r="P61" s="10"/>
      <c r="Q61" s="10"/>
      <c r="R61" s="10"/>
      <c r="S61" s="10"/>
      <c r="T61" s="10"/>
      <c r="U61" s="10"/>
      <c r="V61" s="10"/>
      <c r="W61" s="10"/>
      <c r="X61" s="10">
        <v>2</v>
      </c>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c r="AY61" s="10"/>
      <c r="AZ61" s="10"/>
      <c r="BA61" s="10"/>
    </row>
    <row r="62" spans="3:53" ht="151" x14ac:dyDescent="0.25">
      <c r="C62" s="2"/>
      <c r="D62" s="2"/>
      <c r="E62" s="2"/>
      <c r="F62" s="2"/>
      <c r="G62" s="8" t="s">
        <v>119</v>
      </c>
      <c r="H62" s="10"/>
      <c r="I62" s="10">
        <v>2</v>
      </c>
      <c r="J62" s="10">
        <v>2</v>
      </c>
      <c r="K62" s="10"/>
      <c r="L62" s="10"/>
      <c r="M62" s="10">
        <v>1</v>
      </c>
      <c r="N62" s="10">
        <v>1</v>
      </c>
      <c r="O62" s="10"/>
      <c r="P62" s="10">
        <v>1</v>
      </c>
      <c r="Q62" s="10"/>
      <c r="R62" s="10"/>
      <c r="S62" s="10"/>
      <c r="T62" s="10"/>
      <c r="U62" s="10"/>
      <c r="V62" s="10"/>
      <c r="W62" s="10"/>
      <c r="X62" s="10"/>
      <c r="Y62" s="10"/>
      <c r="Z62" s="10"/>
      <c r="AA62" s="10"/>
      <c r="AB62" s="10"/>
      <c r="AC62" s="10"/>
      <c r="AD62" s="10"/>
      <c r="AE62" s="10"/>
      <c r="AF62" s="10">
        <v>1</v>
      </c>
      <c r="AG62" s="10"/>
      <c r="AH62" s="10"/>
      <c r="AI62" s="10"/>
      <c r="AJ62" s="10"/>
      <c r="AK62" s="10"/>
      <c r="AL62" s="10"/>
      <c r="AM62" s="10"/>
      <c r="AN62" s="10"/>
      <c r="AO62" s="10"/>
      <c r="AP62" s="10"/>
      <c r="AQ62" s="10">
        <v>1</v>
      </c>
      <c r="AR62" s="10"/>
      <c r="AS62" s="10"/>
      <c r="AT62" s="10"/>
      <c r="AU62" s="10"/>
      <c r="AV62" s="10"/>
      <c r="AW62" s="10"/>
      <c r="AX62" s="10">
        <v>1</v>
      </c>
      <c r="AY62" s="10"/>
      <c r="AZ62" s="10"/>
      <c r="BA62" s="10"/>
    </row>
    <row r="63" spans="3:53" ht="37.5" x14ac:dyDescent="0.25">
      <c r="C63" s="2">
        <v>6</v>
      </c>
      <c r="D63" s="7" t="s">
        <v>120</v>
      </c>
      <c r="E63" s="7" t="s">
        <v>121</v>
      </c>
      <c r="F63" s="2"/>
      <c r="G63" s="7" t="s">
        <v>122</v>
      </c>
      <c r="H63" s="10"/>
      <c r="I63" s="10"/>
      <c r="J63" s="10"/>
      <c r="K63" s="10"/>
      <c r="L63" s="10"/>
      <c r="M63" s="10">
        <v>1</v>
      </c>
      <c r="N63" s="10">
        <v>1</v>
      </c>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v>1</v>
      </c>
      <c r="AN63" s="10"/>
      <c r="AO63" s="10"/>
      <c r="AP63" s="10"/>
      <c r="AQ63" s="10"/>
      <c r="AR63" s="10"/>
      <c r="AS63" s="10"/>
      <c r="AT63" s="10"/>
      <c r="AU63" s="10"/>
      <c r="AV63" s="10"/>
      <c r="AW63" s="10"/>
      <c r="AX63" s="10"/>
      <c r="AY63" s="10"/>
      <c r="AZ63" s="10"/>
      <c r="BA63" s="10"/>
    </row>
    <row r="64" spans="3:53" ht="25" x14ac:dyDescent="0.25">
      <c r="C64" s="2"/>
      <c r="D64" s="2"/>
      <c r="E64" s="2"/>
      <c r="F64" s="2"/>
      <c r="G64" s="7" t="s">
        <v>123</v>
      </c>
      <c r="H64" s="10"/>
      <c r="I64" s="10"/>
      <c r="J64" s="10">
        <v>1</v>
      </c>
      <c r="K64" s="10"/>
      <c r="L64" s="10"/>
      <c r="M64" s="10"/>
      <c r="N64" s="10"/>
      <c r="O64" s="10"/>
      <c r="P64" s="10"/>
      <c r="Q64" s="10"/>
      <c r="R64" s="10"/>
      <c r="S64" s="10"/>
      <c r="T64" s="10"/>
      <c r="U64" s="10"/>
      <c r="V64" s="10"/>
      <c r="W64" s="10"/>
      <c r="X64" s="10"/>
      <c r="Y64" s="10"/>
      <c r="Z64" s="10"/>
      <c r="AA64" s="10"/>
      <c r="AB64" s="10"/>
      <c r="AC64" s="10"/>
      <c r="AD64" s="10"/>
      <c r="AE64" s="10"/>
      <c r="AF64" s="10"/>
      <c r="AG64" s="10">
        <v>1</v>
      </c>
      <c r="AH64" s="10"/>
      <c r="AI64" s="10"/>
      <c r="AJ64" s="10"/>
      <c r="AK64" s="10"/>
      <c r="AL64" s="10"/>
      <c r="AM64" s="10"/>
      <c r="AN64" s="10"/>
      <c r="AO64" s="10"/>
      <c r="AP64" s="10"/>
      <c r="AQ64" s="10"/>
      <c r="AR64" s="10"/>
      <c r="AS64" s="10"/>
      <c r="AT64" s="10"/>
      <c r="AU64" s="10"/>
      <c r="AV64" s="10"/>
      <c r="AW64" s="10"/>
      <c r="AX64" s="10"/>
      <c r="AY64" s="10"/>
      <c r="AZ64" s="10"/>
      <c r="BA64" s="10"/>
    </row>
    <row r="65" spans="3:53" ht="50" x14ac:dyDescent="0.25">
      <c r="C65" s="2"/>
      <c r="D65" s="2"/>
      <c r="E65" s="2"/>
      <c r="F65" s="2"/>
      <c r="G65" s="7" t="s">
        <v>124</v>
      </c>
      <c r="H65" s="10">
        <v>1</v>
      </c>
      <c r="I65" s="10">
        <v>1</v>
      </c>
      <c r="J65" s="10">
        <v>1</v>
      </c>
      <c r="K65" s="10"/>
      <c r="L65" s="10"/>
      <c r="M65" s="10">
        <v>1</v>
      </c>
      <c r="N65" s="10">
        <v>1</v>
      </c>
      <c r="O65" s="10"/>
      <c r="P65" s="10"/>
      <c r="Q65" s="10"/>
      <c r="R65" s="10"/>
      <c r="S65" s="10"/>
      <c r="T65" s="10"/>
      <c r="U65" s="10"/>
      <c r="V65" s="10"/>
      <c r="W65" s="10"/>
      <c r="X65" s="10">
        <v>1</v>
      </c>
      <c r="Y65" s="10"/>
      <c r="Z65" s="10"/>
      <c r="AA65" s="10"/>
      <c r="AB65" s="10">
        <v>1</v>
      </c>
      <c r="AC65" s="10">
        <v>1</v>
      </c>
      <c r="AD65" s="10">
        <v>1</v>
      </c>
      <c r="AE65" s="10"/>
      <c r="AF65" s="10"/>
      <c r="AG65" s="10"/>
      <c r="AH65" s="10"/>
      <c r="AI65" s="10"/>
      <c r="AJ65" s="10">
        <v>1</v>
      </c>
      <c r="AK65" s="10"/>
      <c r="AL65" s="10"/>
      <c r="AM65" s="10"/>
      <c r="AN65" s="10">
        <v>1</v>
      </c>
      <c r="AO65" s="10"/>
      <c r="AP65" s="10"/>
      <c r="AQ65" s="10"/>
      <c r="AR65" s="10"/>
      <c r="AS65" s="10"/>
      <c r="AT65" s="10"/>
      <c r="AU65" s="10"/>
      <c r="AV65" s="10"/>
      <c r="AW65" s="10"/>
      <c r="AX65" s="10"/>
      <c r="AY65" s="10"/>
      <c r="AZ65" s="10"/>
      <c r="BA65" s="10"/>
    </row>
    <row r="66" spans="3:53" ht="75" x14ac:dyDescent="0.25">
      <c r="C66" s="2"/>
      <c r="D66" s="2"/>
      <c r="E66" s="2"/>
      <c r="F66" s="2"/>
      <c r="G66" s="7" t="s">
        <v>125</v>
      </c>
      <c r="H66" s="10"/>
      <c r="I66" s="10"/>
      <c r="J66" s="10">
        <v>1</v>
      </c>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v>1</v>
      </c>
      <c r="AM66" s="10">
        <v>1</v>
      </c>
      <c r="AN66" s="10"/>
      <c r="AO66" s="10"/>
      <c r="AP66" s="10"/>
      <c r="AQ66" s="10"/>
      <c r="AR66" s="10"/>
      <c r="AS66" s="10"/>
      <c r="AT66" s="10">
        <v>1</v>
      </c>
      <c r="AU66" s="10"/>
      <c r="AV66" s="10"/>
      <c r="AW66" s="10"/>
      <c r="AX66" s="10"/>
      <c r="AY66" s="10"/>
      <c r="AZ66" s="10"/>
      <c r="BA66" s="10"/>
    </row>
    <row r="67" spans="3:53" x14ac:dyDescent="0.25">
      <c r="C67" s="2"/>
      <c r="D67" s="2"/>
      <c r="E67" s="2"/>
      <c r="F67" s="2"/>
      <c r="G67" s="7" t="s">
        <v>126</v>
      </c>
      <c r="H67" s="10"/>
      <c r="I67" s="10"/>
      <c r="J67" s="10">
        <v>2</v>
      </c>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v>1</v>
      </c>
      <c r="AK67" s="10"/>
      <c r="AL67" s="10"/>
      <c r="AM67" s="10"/>
      <c r="AN67" s="10"/>
      <c r="AO67" s="10"/>
      <c r="AP67" s="10"/>
      <c r="AQ67" s="10"/>
      <c r="AR67" s="10"/>
      <c r="AS67" s="10"/>
      <c r="AT67" s="10"/>
      <c r="AU67" s="10"/>
      <c r="AV67" s="10"/>
      <c r="AW67" s="10"/>
      <c r="AX67" s="10"/>
      <c r="AY67" s="10"/>
      <c r="AZ67" s="10"/>
      <c r="BA67" s="10"/>
    </row>
    <row r="68" spans="3:53" ht="25" x14ac:dyDescent="0.25">
      <c r="C68" s="2"/>
      <c r="D68" s="2"/>
      <c r="E68" s="2"/>
      <c r="F68" s="2"/>
      <c r="G68" s="7" t="s">
        <v>127</v>
      </c>
      <c r="H68" s="10"/>
      <c r="I68" s="10"/>
      <c r="J68" s="10"/>
      <c r="K68" s="10"/>
      <c r="L68" s="10"/>
      <c r="M68" s="10"/>
      <c r="N68" s="10"/>
      <c r="O68" s="10"/>
      <c r="P68" s="10">
        <v>1</v>
      </c>
      <c r="Q68" s="10"/>
      <c r="R68" s="10"/>
      <c r="S68" s="10"/>
      <c r="T68" s="10"/>
      <c r="U68" s="10"/>
      <c r="V68" s="10"/>
      <c r="W68" s="10"/>
      <c r="X68" s="10"/>
      <c r="Y68" s="10"/>
      <c r="Z68" s="10"/>
      <c r="AA68" s="10"/>
      <c r="AB68" s="10"/>
      <c r="AC68" s="10"/>
      <c r="AD68" s="10"/>
      <c r="AE68" s="10"/>
      <c r="AF68" s="10"/>
      <c r="AG68" s="10"/>
      <c r="AH68" s="10"/>
      <c r="AI68" s="10"/>
      <c r="AJ68" s="10">
        <v>1</v>
      </c>
      <c r="AK68" s="10"/>
      <c r="AL68" s="10"/>
      <c r="AM68" s="10"/>
      <c r="AN68" s="10"/>
      <c r="AO68" s="10"/>
      <c r="AP68" s="10"/>
      <c r="AQ68" s="10"/>
      <c r="AR68" s="10"/>
      <c r="AS68" s="10"/>
      <c r="AT68" s="10"/>
      <c r="AU68" s="10">
        <v>1</v>
      </c>
      <c r="AV68" s="10"/>
      <c r="AW68" s="10"/>
      <c r="AX68" s="10"/>
      <c r="AY68" s="10"/>
      <c r="AZ68" s="10"/>
      <c r="BA68" s="10"/>
    </row>
    <row r="69" spans="3:53" ht="62.5" x14ac:dyDescent="0.25">
      <c r="C69" s="2"/>
      <c r="D69" s="2"/>
      <c r="E69" s="2"/>
      <c r="F69" s="2"/>
      <c r="G69" s="7" t="s">
        <v>128</v>
      </c>
      <c r="H69" s="10">
        <v>2</v>
      </c>
      <c r="I69" s="10">
        <v>1</v>
      </c>
      <c r="J69" s="10"/>
      <c r="K69" s="10">
        <v>1</v>
      </c>
      <c r="L69" s="10"/>
      <c r="M69" s="10">
        <v>1</v>
      </c>
      <c r="N69" s="10">
        <v>1</v>
      </c>
      <c r="O69" s="10"/>
      <c r="P69" s="10">
        <v>1</v>
      </c>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v>1</v>
      </c>
      <c r="AW69" s="10"/>
      <c r="AX69" s="10"/>
      <c r="AY69" s="10"/>
      <c r="AZ69" s="10"/>
      <c r="BA69" s="10"/>
    </row>
    <row r="70" spans="3:53" ht="62.5" x14ac:dyDescent="0.25">
      <c r="C70" s="2"/>
      <c r="D70" s="2"/>
      <c r="E70" s="2"/>
      <c r="F70" s="2"/>
      <c r="G70" s="8" t="s">
        <v>129</v>
      </c>
      <c r="H70" s="10"/>
      <c r="I70" s="10"/>
      <c r="J70" s="10">
        <v>2</v>
      </c>
      <c r="K70" s="10"/>
      <c r="L70" s="10"/>
      <c r="M70" s="10">
        <v>1</v>
      </c>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v>1</v>
      </c>
      <c r="AM70" s="10"/>
      <c r="AN70" s="10"/>
      <c r="AO70" s="10"/>
      <c r="AP70" s="10"/>
      <c r="AQ70" s="10"/>
      <c r="AR70" s="10"/>
      <c r="AS70" s="10"/>
      <c r="AT70" s="10"/>
      <c r="AU70" s="10"/>
      <c r="AV70" s="10"/>
      <c r="AW70" s="10"/>
      <c r="AX70" s="10"/>
      <c r="AY70" s="10"/>
      <c r="AZ70" s="10"/>
      <c r="BA70" s="10"/>
    </row>
    <row r="71" spans="3:53" ht="75" x14ac:dyDescent="0.25">
      <c r="C71" s="2"/>
      <c r="D71" s="2"/>
      <c r="E71" s="2"/>
      <c r="F71" s="2"/>
      <c r="G71" s="8" t="s">
        <v>130</v>
      </c>
      <c r="H71" s="10"/>
      <c r="I71" s="10">
        <v>2</v>
      </c>
      <c r="J71" s="10">
        <v>3</v>
      </c>
      <c r="K71" s="10"/>
      <c r="L71" s="10"/>
      <c r="M71" s="10">
        <v>1</v>
      </c>
      <c r="N71" s="10">
        <v>1</v>
      </c>
      <c r="O71" s="10">
        <v>1</v>
      </c>
      <c r="P71" s="10"/>
      <c r="Q71" s="10"/>
      <c r="R71" s="10"/>
      <c r="S71" s="10"/>
      <c r="T71" s="10"/>
      <c r="U71" s="10"/>
      <c r="V71" s="10"/>
      <c r="W71" s="10"/>
      <c r="X71" s="10"/>
      <c r="Y71" s="10"/>
      <c r="Z71" s="10"/>
      <c r="AA71" s="10">
        <v>1</v>
      </c>
      <c r="AB71" s="10"/>
      <c r="AC71" s="10"/>
      <c r="AD71" s="10"/>
      <c r="AE71" s="10"/>
      <c r="AF71" s="10"/>
      <c r="AG71" s="10">
        <v>1</v>
      </c>
      <c r="AH71" s="10"/>
      <c r="AI71" s="10"/>
      <c r="AJ71" s="10"/>
      <c r="AK71" s="10"/>
      <c r="AL71" s="10">
        <v>1</v>
      </c>
      <c r="AM71" s="10"/>
      <c r="AN71" s="10"/>
      <c r="AO71" s="10"/>
      <c r="AP71" s="10"/>
      <c r="AQ71" s="10"/>
      <c r="AR71" s="10"/>
      <c r="AS71" s="10"/>
      <c r="AT71" s="10"/>
      <c r="AU71" s="10"/>
      <c r="AV71" s="10"/>
      <c r="AW71" s="10"/>
      <c r="AX71" s="10"/>
      <c r="AY71" s="10"/>
      <c r="AZ71" s="10"/>
      <c r="BA71" s="10"/>
    </row>
    <row r="72" spans="3:53" ht="75" x14ac:dyDescent="0.25">
      <c r="C72" s="2"/>
      <c r="D72" s="2"/>
      <c r="E72" s="2"/>
      <c r="F72" s="2"/>
      <c r="G72" s="8" t="s">
        <v>131</v>
      </c>
      <c r="H72" s="10">
        <v>1</v>
      </c>
      <c r="I72" s="10">
        <v>1</v>
      </c>
      <c r="J72" s="10">
        <v>1</v>
      </c>
      <c r="K72" s="10"/>
      <c r="L72" s="10"/>
      <c r="M72" s="10">
        <v>2</v>
      </c>
      <c r="N72" s="10">
        <v>1</v>
      </c>
      <c r="O72" s="10"/>
      <c r="P72" s="10"/>
      <c r="Q72" s="10">
        <v>1</v>
      </c>
      <c r="R72" s="10"/>
      <c r="S72" s="10"/>
      <c r="T72" s="10"/>
      <c r="U72" s="10"/>
      <c r="V72" s="10"/>
      <c r="W72" s="10"/>
      <c r="X72" s="10"/>
      <c r="Y72" s="10"/>
      <c r="Z72" s="10"/>
      <c r="AA72" s="10"/>
      <c r="AB72" s="10"/>
      <c r="AC72" s="10"/>
      <c r="AD72" s="10"/>
      <c r="AE72" s="10"/>
      <c r="AF72" s="10"/>
      <c r="AG72" s="10">
        <v>1</v>
      </c>
      <c r="AH72" s="10"/>
      <c r="AI72" s="10"/>
      <c r="AJ72" s="10">
        <v>1</v>
      </c>
      <c r="AK72" s="10"/>
      <c r="AL72" s="10"/>
      <c r="AM72" s="10"/>
      <c r="AN72" s="10"/>
      <c r="AO72" s="10"/>
      <c r="AP72" s="10"/>
      <c r="AQ72" s="10"/>
      <c r="AR72" s="10"/>
      <c r="AS72" s="10"/>
      <c r="AT72" s="10"/>
      <c r="AU72" s="10">
        <v>1</v>
      </c>
      <c r="AV72" s="10"/>
      <c r="AW72" s="10"/>
      <c r="AX72" s="10"/>
      <c r="AY72" s="10"/>
      <c r="AZ72" s="10"/>
      <c r="BA72" s="10"/>
    </row>
    <row r="73" spans="3:53" ht="37.5" x14ac:dyDescent="0.25">
      <c r="C73" s="2"/>
      <c r="D73" s="2"/>
      <c r="E73" s="2"/>
      <c r="F73" s="2"/>
      <c r="G73" s="8" t="s">
        <v>132</v>
      </c>
      <c r="H73" s="10">
        <v>1</v>
      </c>
      <c r="I73" s="10"/>
      <c r="J73" s="10"/>
      <c r="K73" s="10"/>
      <c r="L73" s="10"/>
      <c r="M73" s="10">
        <v>1</v>
      </c>
      <c r="N73" s="10"/>
      <c r="O73" s="10">
        <v>1</v>
      </c>
      <c r="P73" s="10"/>
      <c r="Q73" s="10">
        <v>1</v>
      </c>
      <c r="R73" s="10"/>
      <c r="S73" s="10"/>
      <c r="T73" s="10"/>
      <c r="U73" s="10"/>
      <c r="V73" s="10"/>
      <c r="W73" s="10"/>
      <c r="X73" s="10"/>
      <c r="Y73" s="10"/>
      <c r="Z73" s="10"/>
      <c r="AA73" s="10"/>
      <c r="AB73" s="10"/>
      <c r="AC73" s="10"/>
      <c r="AD73" s="10"/>
      <c r="AE73" s="10"/>
      <c r="AF73" s="10"/>
      <c r="AG73" s="10">
        <v>1</v>
      </c>
      <c r="AH73" s="10"/>
      <c r="AI73" s="10"/>
      <c r="AJ73" s="10"/>
      <c r="AK73" s="10"/>
      <c r="AL73" s="10">
        <v>1</v>
      </c>
      <c r="AM73" s="10"/>
      <c r="AN73" s="10"/>
      <c r="AO73" s="10"/>
      <c r="AP73" s="10"/>
      <c r="AQ73" s="10"/>
      <c r="AR73" s="10"/>
      <c r="AS73" s="10"/>
      <c r="AT73" s="10"/>
      <c r="AU73" s="10"/>
      <c r="AV73" s="10"/>
      <c r="AW73" s="10"/>
      <c r="AX73" s="10"/>
      <c r="AY73" s="10"/>
      <c r="AZ73" s="10"/>
      <c r="BA73" s="10"/>
    </row>
    <row r="74" spans="3:53" ht="112.5" x14ac:dyDescent="0.25">
      <c r="C74" s="2"/>
      <c r="D74" s="2"/>
      <c r="E74" s="2"/>
      <c r="F74" s="2"/>
      <c r="G74" s="8" t="s">
        <v>133</v>
      </c>
      <c r="H74" s="10">
        <v>1</v>
      </c>
      <c r="I74" s="10">
        <v>3</v>
      </c>
      <c r="J74" s="10">
        <v>2</v>
      </c>
      <c r="K74" s="10"/>
      <c r="L74" s="10"/>
      <c r="M74" s="10">
        <v>1</v>
      </c>
      <c r="N74" s="10">
        <v>1</v>
      </c>
      <c r="O74" s="10"/>
      <c r="P74" s="10"/>
      <c r="Q74" s="10"/>
      <c r="R74" s="10"/>
      <c r="S74" s="10"/>
      <c r="T74" s="10">
        <v>1</v>
      </c>
      <c r="U74" s="10"/>
      <c r="V74" s="10"/>
      <c r="W74" s="10"/>
      <c r="X74" s="10"/>
      <c r="Y74" s="10"/>
      <c r="Z74" s="10"/>
      <c r="AA74" s="10"/>
      <c r="AB74" s="10"/>
      <c r="AC74" s="10"/>
      <c r="AD74" s="10"/>
      <c r="AE74" s="10"/>
      <c r="AF74" s="10"/>
      <c r="AG74" s="10"/>
      <c r="AH74" s="10"/>
      <c r="AI74" s="10"/>
      <c r="AJ74" s="10">
        <v>2</v>
      </c>
      <c r="AK74" s="10"/>
      <c r="AL74" s="10"/>
      <c r="AM74" s="10"/>
      <c r="AN74" s="10"/>
      <c r="AO74" s="10"/>
      <c r="AP74" s="10"/>
      <c r="AQ74" s="10"/>
      <c r="AR74" s="10"/>
      <c r="AS74" s="10"/>
      <c r="AT74" s="10"/>
      <c r="AU74" s="10"/>
      <c r="AV74" s="10"/>
      <c r="AW74" s="10"/>
      <c r="AX74" s="10"/>
      <c r="AY74" s="10"/>
      <c r="AZ74" s="10"/>
      <c r="BA74" s="10"/>
    </row>
    <row r="75" spans="3:53" ht="50" x14ac:dyDescent="0.25">
      <c r="C75" s="2"/>
      <c r="D75" s="2"/>
      <c r="E75" s="2"/>
      <c r="F75" s="2"/>
      <c r="G75" s="7" t="s">
        <v>134</v>
      </c>
      <c r="H75" s="10"/>
      <c r="I75" s="10"/>
      <c r="J75" s="10"/>
      <c r="K75" s="10"/>
      <c r="L75" s="10"/>
      <c r="M75" s="10"/>
      <c r="N75" s="10"/>
      <c r="O75" s="10"/>
      <c r="P75" s="10"/>
      <c r="Q75" s="10"/>
      <c r="R75" s="10"/>
      <c r="S75" s="10"/>
      <c r="T75" s="10"/>
      <c r="U75" s="10"/>
      <c r="V75" s="10"/>
      <c r="W75" s="10"/>
      <c r="X75" s="10">
        <v>1</v>
      </c>
      <c r="Y75" s="10"/>
      <c r="Z75" s="10"/>
      <c r="AA75" s="10">
        <v>1</v>
      </c>
      <c r="AB75" s="10"/>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0"/>
      <c r="BA75" s="10"/>
    </row>
    <row r="76" spans="3:53" ht="62.5" x14ac:dyDescent="0.25">
      <c r="C76" s="2"/>
      <c r="D76" s="2"/>
      <c r="E76" s="2"/>
      <c r="F76" s="2"/>
      <c r="G76" s="7" t="s">
        <v>135</v>
      </c>
      <c r="H76" s="10">
        <v>1</v>
      </c>
      <c r="I76" s="10">
        <v>1</v>
      </c>
      <c r="J76" s="10">
        <v>1</v>
      </c>
      <c r="K76" s="10"/>
      <c r="L76" s="10"/>
      <c r="M76" s="10">
        <v>1</v>
      </c>
      <c r="N76" s="10">
        <v>1</v>
      </c>
      <c r="O76" s="10"/>
      <c r="P76" s="10"/>
      <c r="Q76" s="10"/>
      <c r="R76" s="10"/>
      <c r="S76" s="10"/>
      <c r="T76" s="10"/>
      <c r="U76" s="10"/>
      <c r="V76" s="10"/>
      <c r="W76" s="10"/>
      <c r="X76" s="10"/>
      <c r="Y76" s="10"/>
      <c r="Z76" s="10"/>
      <c r="AA76" s="10"/>
      <c r="AB76" s="10">
        <v>1</v>
      </c>
      <c r="AC76" s="10">
        <v>1</v>
      </c>
      <c r="AD76" s="10">
        <v>1</v>
      </c>
      <c r="AE76" s="10"/>
      <c r="AF76" s="10"/>
      <c r="AG76" s="10"/>
      <c r="AH76" s="10"/>
      <c r="AI76" s="10"/>
      <c r="AJ76" s="10"/>
      <c r="AK76" s="10"/>
      <c r="AL76" s="10"/>
      <c r="AM76" s="10"/>
      <c r="AN76" s="10"/>
      <c r="AO76" s="10"/>
      <c r="AP76" s="10"/>
      <c r="AQ76" s="10"/>
      <c r="AR76" s="10"/>
      <c r="AS76" s="10"/>
      <c r="AT76" s="10"/>
      <c r="AU76" s="10"/>
      <c r="AV76" s="10"/>
      <c r="AW76" s="10"/>
      <c r="AX76" s="10"/>
      <c r="AY76" s="10"/>
      <c r="AZ76" s="10"/>
      <c r="BA76" s="10"/>
    </row>
    <row r="77" spans="3:53" ht="25" x14ac:dyDescent="0.25">
      <c r="C77" s="2"/>
      <c r="D77" s="2"/>
      <c r="E77" s="2"/>
      <c r="F77" s="2"/>
      <c r="G77" s="7" t="s">
        <v>136</v>
      </c>
      <c r="H77" s="10"/>
      <c r="I77" s="10"/>
      <c r="J77" s="10"/>
      <c r="K77" s="10"/>
      <c r="L77" s="10"/>
      <c r="M77" s="10"/>
      <c r="N77" s="10"/>
      <c r="O77" s="10"/>
      <c r="P77" s="10"/>
      <c r="Q77" s="10"/>
      <c r="R77" s="10"/>
      <c r="S77" s="10">
        <v>1</v>
      </c>
      <c r="T77" s="10"/>
      <c r="U77" s="10"/>
      <c r="V77" s="10"/>
      <c r="W77" s="10"/>
      <c r="X77" s="10"/>
      <c r="Y77" s="10"/>
      <c r="Z77" s="10"/>
      <c r="AA77" s="10">
        <v>1</v>
      </c>
      <c r="AB77" s="10"/>
      <c r="AC77" s="10"/>
      <c r="AD77" s="10"/>
      <c r="AE77" s="10"/>
      <c r="AF77" s="10"/>
      <c r="AG77" s="10"/>
      <c r="AH77" s="10"/>
      <c r="AI77" s="10"/>
      <c r="AJ77" s="10"/>
      <c r="AK77" s="10"/>
      <c r="AL77" s="10">
        <v>1</v>
      </c>
      <c r="AM77" s="10"/>
      <c r="AN77" s="10"/>
      <c r="AO77" s="10"/>
      <c r="AP77" s="10"/>
      <c r="AQ77" s="10"/>
      <c r="AR77" s="10"/>
      <c r="AS77" s="10"/>
      <c r="AT77" s="10"/>
      <c r="AU77" s="10"/>
      <c r="AV77" s="10"/>
      <c r="AW77" s="10"/>
      <c r="AX77" s="10"/>
      <c r="AY77" s="10"/>
      <c r="AZ77" s="10"/>
      <c r="BA77" s="10"/>
    </row>
    <row r="78" spans="3:53" ht="150" x14ac:dyDescent="0.25">
      <c r="C78" s="2">
        <v>7</v>
      </c>
      <c r="D78" s="7" t="s">
        <v>137</v>
      </c>
      <c r="E78" s="8" t="s">
        <v>138</v>
      </c>
      <c r="F78" s="2"/>
      <c r="G78" s="8" t="s">
        <v>139</v>
      </c>
      <c r="H78" s="10"/>
      <c r="I78" s="10"/>
      <c r="J78" s="10"/>
      <c r="K78" s="10"/>
      <c r="L78" s="10"/>
      <c r="M78" s="10"/>
      <c r="N78" s="10"/>
      <c r="O78" s="10"/>
      <c r="P78" s="10"/>
      <c r="Q78" s="10"/>
      <c r="R78" s="10"/>
      <c r="S78" s="10"/>
      <c r="T78" s="10"/>
      <c r="U78" s="10"/>
      <c r="V78" s="10"/>
      <c r="W78" s="10"/>
      <c r="X78" s="10">
        <v>1</v>
      </c>
      <c r="Y78" s="10"/>
      <c r="Z78" s="10"/>
      <c r="AA78" s="10"/>
      <c r="AB78" s="10"/>
      <c r="AC78" s="10"/>
      <c r="AD78" s="10"/>
      <c r="AE78" s="10"/>
      <c r="AF78" s="10"/>
      <c r="AG78" s="10"/>
      <c r="AH78" s="10"/>
      <c r="AI78" s="10"/>
      <c r="AJ78" s="10"/>
      <c r="AK78" s="10"/>
      <c r="AL78" s="10"/>
      <c r="AM78" s="10">
        <v>1</v>
      </c>
      <c r="AN78" s="10"/>
      <c r="AO78" s="10"/>
      <c r="AP78" s="10"/>
      <c r="AQ78" s="10"/>
      <c r="AR78" s="10">
        <v>1</v>
      </c>
      <c r="AS78" s="10"/>
      <c r="AT78" s="10"/>
      <c r="AU78" s="10"/>
      <c r="AV78" s="10"/>
      <c r="AW78" s="10">
        <v>1</v>
      </c>
      <c r="AX78" s="10"/>
      <c r="AY78" s="10"/>
      <c r="AZ78" s="10"/>
      <c r="BA78" s="10"/>
    </row>
    <row r="79" spans="3:53" ht="87.5" x14ac:dyDescent="0.25">
      <c r="C79" s="2"/>
      <c r="D79" s="7"/>
      <c r="E79" s="7"/>
      <c r="F79" s="2"/>
      <c r="G79" s="8" t="s">
        <v>140</v>
      </c>
      <c r="H79" s="10">
        <v>1</v>
      </c>
      <c r="I79" s="10"/>
      <c r="J79" s="10"/>
      <c r="K79" s="10"/>
      <c r="L79" s="10"/>
      <c r="M79" s="10">
        <v>1</v>
      </c>
      <c r="N79" s="10">
        <v>1</v>
      </c>
      <c r="O79" s="10">
        <v>1</v>
      </c>
      <c r="P79" s="10"/>
      <c r="Q79" s="10"/>
      <c r="R79" s="10"/>
      <c r="S79" s="10"/>
      <c r="T79" s="10"/>
      <c r="U79" s="10"/>
      <c r="V79" s="10"/>
      <c r="W79" s="10"/>
      <c r="X79" s="10"/>
      <c r="Y79" s="10"/>
      <c r="Z79" s="10"/>
      <c r="AA79" s="10"/>
      <c r="AB79" s="10"/>
      <c r="AC79" s="10"/>
      <c r="AD79" s="10"/>
      <c r="AE79" s="10"/>
      <c r="AF79" s="10"/>
      <c r="AG79" s="10">
        <v>1</v>
      </c>
      <c r="AH79" s="10"/>
      <c r="AI79" s="10"/>
      <c r="AJ79" s="10">
        <v>2</v>
      </c>
      <c r="AK79" s="10"/>
      <c r="AL79" s="10">
        <v>1</v>
      </c>
      <c r="AM79" s="10"/>
      <c r="AN79" s="10"/>
      <c r="AO79" s="10"/>
      <c r="AP79" s="10"/>
      <c r="AQ79" s="10"/>
      <c r="AR79" s="10">
        <v>1</v>
      </c>
      <c r="AS79" s="10"/>
      <c r="AT79" s="10"/>
      <c r="AU79" s="10"/>
      <c r="AV79" s="10"/>
      <c r="AW79" s="10"/>
      <c r="AX79" s="10"/>
      <c r="AY79" s="10"/>
      <c r="AZ79" s="10"/>
      <c r="BA79" s="10"/>
    </row>
    <row r="80" spans="3:53" ht="162.5" x14ac:dyDescent="0.25">
      <c r="C80" s="2"/>
      <c r="D80" s="7"/>
      <c r="E80" s="7"/>
      <c r="F80" s="2"/>
      <c r="G80" s="8" t="s">
        <v>141</v>
      </c>
      <c r="H80" s="10"/>
      <c r="I80" s="10"/>
      <c r="J80" s="10"/>
      <c r="K80" s="10"/>
      <c r="L80" s="10"/>
      <c r="M80" s="10">
        <v>3</v>
      </c>
      <c r="N80" s="10">
        <v>2</v>
      </c>
      <c r="O80" s="10">
        <v>2</v>
      </c>
      <c r="P80" s="10"/>
      <c r="Q80" s="10"/>
      <c r="R80" s="10"/>
      <c r="S80" s="10"/>
      <c r="T80" s="10"/>
      <c r="U80" s="10"/>
      <c r="V80" s="10"/>
      <c r="W80" s="10"/>
      <c r="X80" s="10"/>
      <c r="Y80" s="10"/>
      <c r="Z80" s="10"/>
      <c r="AA80" s="10">
        <v>1</v>
      </c>
      <c r="AB80" s="10"/>
      <c r="AC80" s="10">
        <v>1</v>
      </c>
      <c r="AD80" s="10"/>
      <c r="AE80" s="10"/>
      <c r="AF80" s="10"/>
      <c r="AG80" s="10">
        <v>2</v>
      </c>
      <c r="AH80" s="10"/>
      <c r="AI80" s="10"/>
      <c r="AJ80" s="10">
        <v>1</v>
      </c>
      <c r="AK80" s="10"/>
      <c r="AL80" s="10"/>
      <c r="AM80" s="10"/>
      <c r="AN80" s="10"/>
      <c r="AO80" s="10"/>
      <c r="AP80" s="10"/>
      <c r="AQ80" s="10"/>
      <c r="AR80" s="10"/>
      <c r="AS80" s="10"/>
      <c r="AT80" s="10">
        <v>1</v>
      </c>
      <c r="AU80" s="10"/>
      <c r="AV80" s="10"/>
      <c r="AW80" s="10"/>
      <c r="AX80" s="10"/>
      <c r="AY80" s="10"/>
      <c r="AZ80" s="10"/>
      <c r="BA80" s="10"/>
    </row>
    <row r="81" spans="3:53" ht="37.5" x14ac:dyDescent="0.25">
      <c r="C81" s="2"/>
      <c r="D81" s="7"/>
      <c r="E81" s="7"/>
      <c r="F81" s="2"/>
      <c r="G81" s="8" t="s">
        <v>142</v>
      </c>
      <c r="H81" s="10"/>
      <c r="I81" s="10"/>
      <c r="J81" s="10"/>
      <c r="K81" s="10"/>
      <c r="L81" s="10"/>
      <c r="M81" s="10"/>
      <c r="N81" s="10">
        <v>1</v>
      </c>
      <c r="O81" s="10"/>
      <c r="P81" s="10"/>
      <c r="Q81" s="10"/>
      <c r="R81" s="10"/>
      <c r="S81" s="10"/>
      <c r="T81" s="10"/>
      <c r="U81" s="10"/>
      <c r="V81" s="10"/>
      <c r="W81" s="10"/>
      <c r="X81" s="10"/>
      <c r="Y81" s="10"/>
      <c r="Z81" s="10"/>
      <c r="AA81" s="10"/>
      <c r="AB81" s="10"/>
      <c r="AC81" s="10"/>
      <c r="AD81" s="10"/>
      <c r="AE81" s="10"/>
      <c r="AF81" s="10"/>
      <c r="AG81" s="10"/>
      <c r="AH81" s="10"/>
      <c r="AI81" s="10">
        <v>1</v>
      </c>
      <c r="AJ81" s="10"/>
      <c r="AK81" s="10"/>
      <c r="AL81" s="10">
        <v>1</v>
      </c>
      <c r="AM81" s="10"/>
      <c r="AN81" s="10">
        <v>1</v>
      </c>
      <c r="AO81" s="10"/>
      <c r="AP81" s="10"/>
      <c r="AQ81" s="10"/>
      <c r="AR81" s="10">
        <v>1</v>
      </c>
      <c r="AS81" s="10"/>
      <c r="AT81" s="10"/>
      <c r="AU81" s="10"/>
      <c r="AV81" s="10"/>
      <c r="AW81" s="10"/>
      <c r="AX81" s="10"/>
      <c r="AY81" s="10"/>
      <c r="AZ81" s="10"/>
      <c r="BA81" s="10"/>
    </row>
    <row r="82" spans="3:53" ht="87.5" x14ac:dyDescent="0.25">
      <c r="C82" s="2"/>
      <c r="D82" s="7"/>
      <c r="E82" s="7"/>
      <c r="F82" s="2"/>
      <c r="G82" s="8" t="s">
        <v>143</v>
      </c>
      <c r="H82" s="10">
        <v>2</v>
      </c>
      <c r="I82" s="10"/>
      <c r="J82" s="10"/>
      <c r="K82" s="10"/>
      <c r="L82" s="10"/>
      <c r="M82" s="10">
        <v>1</v>
      </c>
      <c r="N82" s="10"/>
      <c r="O82" s="10"/>
      <c r="P82" s="10"/>
      <c r="Q82" s="10"/>
      <c r="R82" s="10"/>
      <c r="S82" s="10"/>
      <c r="T82" s="10"/>
      <c r="U82" s="10"/>
      <c r="V82" s="10"/>
      <c r="W82" s="10"/>
      <c r="X82" s="10"/>
      <c r="Y82" s="10"/>
      <c r="Z82" s="10"/>
      <c r="AA82" s="10"/>
      <c r="AB82" s="10"/>
      <c r="AC82" s="10"/>
      <c r="AD82" s="10"/>
      <c r="AE82" s="10">
        <v>1</v>
      </c>
      <c r="AF82" s="10"/>
      <c r="AG82" s="10"/>
      <c r="AH82" s="10"/>
      <c r="AI82" s="10"/>
      <c r="AJ82" s="10"/>
      <c r="AK82" s="10"/>
      <c r="AL82" s="10"/>
      <c r="AM82" s="10"/>
      <c r="AN82" s="10"/>
      <c r="AO82" s="10"/>
      <c r="AP82" s="10"/>
      <c r="AQ82" s="10"/>
      <c r="AR82" s="10"/>
      <c r="AS82" s="10"/>
      <c r="AT82" s="10"/>
      <c r="AU82" s="10"/>
      <c r="AV82" s="10"/>
      <c r="AW82" s="10">
        <v>1</v>
      </c>
      <c r="AX82" s="10"/>
      <c r="AY82" s="10"/>
      <c r="AZ82" s="10"/>
      <c r="BA82" s="10"/>
    </row>
    <row r="83" spans="3:53" ht="25" x14ac:dyDescent="0.25">
      <c r="C83" s="2"/>
      <c r="D83" s="7"/>
      <c r="E83" s="7"/>
      <c r="F83" s="2"/>
      <c r="G83" s="8" t="s">
        <v>144</v>
      </c>
      <c r="H83" s="10"/>
      <c r="I83" s="10"/>
      <c r="J83" s="10"/>
      <c r="K83" s="10"/>
      <c r="L83" s="10"/>
      <c r="M83" s="10"/>
      <c r="N83" s="10"/>
      <c r="O83" s="10"/>
      <c r="P83" s="10"/>
      <c r="Q83" s="10"/>
      <c r="R83" s="10"/>
      <c r="S83" s="10"/>
      <c r="T83" s="10"/>
      <c r="U83" s="10"/>
      <c r="V83" s="10"/>
      <c r="W83" s="10"/>
      <c r="X83" s="10">
        <v>1</v>
      </c>
      <c r="Y83" s="10"/>
      <c r="Z83" s="10"/>
      <c r="AA83" s="10"/>
      <c r="AB83" s="10"/>
      <c r="AC83" s="10"/>
      <c r="AD83" s="10"/>
      <c r="AE83" s="10"/>
      <c r="AF83" s="10"/>
      <c r="AG83" s="10"/>
      <c r="AH83" s="10">
        <v>2</v>
      </c>
      <c r="AI83" s="10"/>
      <c r="AJ83" s="10"/>
      <c r="AK83" s="10"/>
      <c r="AL83" s="10"/>
      <c r="AM83" s="10"/>
      <c r="AN83" s="10"/>
      <c r="AO83" s="10"/>
      <c r="AP83" s="10"/>
      <c r="AQ83" s="10"/>
      <c r="AR83" s="10"/>
      <c r="AS83" s="10"/>
      <c r="AT83" s="10"/>
      <c r="AU83" s="10"/>
      <c r="AV83" s="10"/>
      <c r="AW83" s="10"/>
      <c r="AX83" s="10"/>
      <c r="AY83" s="10"/>
      <c r="AZ83" s="10"/>
      <c r="BA83" s="10"/>
    </row>
    <row r="84" spans="3:53" ht="200" x14ac:dyDescent="0.25">
      <c r="C84" s="2"/>
      <c r="D84" s="7"/>
      <c r="E84" s="7"/>
      <c r="F84" s="2"/>
      <c r="G84" s="8" t="s">
        <v>145</v>
      </c>
      <c r="H84" s="10">
        <v>1</v>
      </c>
      <c r="I84" s="10"/>
      <c r="J84" s="10">
        <v>3</v>
      </c>
      <c r="K84" s="10"/>
      <c r="L84" s="10"/>
      <c r="M84" s="10">
        <v>1</v>
      </c>
      <c r="N84" s="10">
        <v>2</v>
      </c>
      <c r="O84" s="10">
        <v>1</v>
      </c>
      <c r="P84" s="10">
        <v>5</v>
      </c>
      <c r="Q84" s="10"/>
      <c r="R84" s="10"/>
      <c r="S84" s="10"/>
      <c r="T84" s="10">
        <v>1</v>
      </c>
      <c r="U84" s="10"/>
      <c r="V84" s="10"/>
      <c r="W84" s="10"/>
      <c r="X84" s="10"/>
      <c r="Y84" s="10"/>
      <c r="Z84" s="10"/>
      <c r="AA84" s="10"/>
      <c r="AB84" s="10"/>
      <c r="AC84" s="10"/>
      <c r="AD84" s="10">
        <v>1</v>
      </c>
      <c r="AE84" s="10"/>
      <c r="AF84" s="10">
        <v>1</v>
      </c>
      <c r="AG84" s="10"/>
      <c r="AH84" s="10"/>
      <c r="AI84" s="10"/>
      <c r="AJ84" s="10">
        <v>4</v>
      </c>
      <c r="AK84" s="10"/>
      <c r="AL84" s="10"/>
      <c r="AM84" s="10"/>
      <c r="AN84" s="10"/>
      <c r="AO84" s="10"/>
      <c r="AP84" s="10"/>
      <c r="AQ84" s="10">
        <v>1</v>
      </c>
      <c r="AR84" s="10">
        <v>3</v>
      </c>
      <c r="AS84" s="10"/>
      <c r="AT84" s="10"/>
      <c r="AU84" s="10"/>
      <c r="AV84" s="10">
        <v>4</v>
      </c>
      <c r="AW84" s="10"/>
      <c r="AX84" s="10"/>
      <c r="AY84" s="10"/>
      <c r="AZ84" s="10"/>
      <c r="BA84" s="10"/>
    </row>
    <row r="85" spans="3:53" ht="100" x14ac:dyDescent="0.25">
      <c r="C85" s="2"/>
      <c r="D85" s="7"/>
      <c r="E85" s="7"/>
      <c r="F85" s="2"/>
      <c r="G85" s="8" t="s">
        <v>146</v>
      </c>
      <c r="H85" s="10"/>
      <c r="I85" s="10"/>
      <c r="J85" s="10"/>
      <c r="K85" s="10"/>
      <c r="L85" s="10"/>
      <c r="M85" s="10"/>
      <c r="N85" s="10">
        <v>1</v>
      </c>
      <c r="O85" s="10"/>
      <c r="P85" s="10"/>
      <c r="Q85" s="10"/>
      <c r="R85" s="10"/>
      <c r="S85" s="10"/>
      <c r="T85" s="10"/>
      <c r="U85" s="10"/>
      <c r="V85" s="10"/>
      <c r="W85" s="10"/>
      <c r="X85" s="10"/>
      <c r="Y85" s="10"/>
      <c r="Z85" s="10"/>
      <c r="AA85" s="10"/>
      <c r="AB85" s="10"/>
      <c r="AC85" s="10"/>
      <c r="AD85" s="10"/>
      <c r="AE85" s="10"/>
      <c r="AF85" s="10">
        <v>1</v>
      </c>
      <c r="AG85" s="10"/>
      <c r="AH85" s="10"/>
      <c r="AI85" s="10"/>
      <c r="AJ85" s="10">
        <v>2</v>
      </c>
      <c r="AK85" s="10"/>
      <c r="AL85" s="10">
        <v>1</v>
      </c>
      <c r="AM85" s="10"/>
      <c r="AN85" s="10"/>
      <c r="AO85" s="10"/>
      <c r="AP85" s="10"/>
      <c r="AQ85" s="10">
        <v>1</v>
      </c>
      <c r="AR85" s="10">
        <v>3</v>
      </c>
      <c r="AS85" s="10"/>
      <c r="AT85" s="10"/>
      <c r="AU85" s="10"/>
      <c r="AV85" s="10"/>
      <c r="AW85" s="10"/>
      <c r="AX85" s="10"/>
      <c r="AY85" s="10"/>
      <c r="AZ85" s="10"/>
      <c r="BA85" s="10"/>
    </row>
    <row r="86" spans="3:53" ht="62.5" x14ac:dyDescent="0.25">
      <c r="C86" s="2"/>
      <c r="D86" s="7"/>
      <c r="E86" s="7"/>
      <c r="F86" s="2"/>
      <c r="G86" s="8" t="s">
        <v>147</v>
      </c>
      <c r="H86" s="10">
        <v>1</v>
      </c>
      <c r="I86" s="10"/>
      <c r="J86" s="10">
        <v>2</v>
      </c>
      <c r="K86" s="10"/>
      <c r="L86" s="10"/>
      <c r="M86" s="10">
        <v>1</v>
      </c>
      <c r="N86" s="10">
        <v>1</v>
      </c>
      <c r="O86" s="10"/>
      <c r="P86" s="10"/>
      <c r="Q86" s="10"/>
      <c r="R86" s="10"/>
      <c r="S86" s="10"/>
      <c r="T86" s="10">
        <v>2</v>
      </c>
      <c r="U86" s="10"/>
      <c r="V86" s="10"/>
      <c r="W86" s="10"/>
      <c r="X86" s="10"/>
      <c r="Y86" s="10"/>
      <c r="Z86" s="10"/>
      <c r="AA86" s="10"/>
      <c r="AB86" s="10"/>
      <c r="AC86" s="10"/>
      <c r="AD86" s="10"/>
      <c r="AE86" s="10"/>
      <c r="AF86" s="10">
        <v>1</v>
      </c>
      <c r="AG86" s="10"/>
      <c r="AH86" s="10"/>
      <c r="AI86" s="10"/>
      <c r="AJ86" s="10">
        <v>1</v>
      </c>
      <c r="AK86" s="10"/>
      <c r="AL86" s="10"/>
      <c r="AM86" s="10"/>
      <c r="AN86" s="10"/>
      <c r="AO86" s="10"/>
      <c r="AP86" s="10"/>
      <c r="AQ86" s="10"/>
      <c r="AR86" s="10"/>
      <c r="AS86" s="10"/>
      <c r="AT86" s="10"/>
      <c r="AU86" s="10"/>
      <c r="AV86" s="10"/>
      <c r="AW86" s="10"/>
      <c r="AX86" s="10"/>
      <c r="AY86" s="10"/>
      <c r="AZ86" s="10"/>
      <c r="BA86" s="10"/>
    </row>
    <row r="87" spans="3:53" ht="62.5" x14ac:dyDescent="0.25">
      <c r="C87" s="2"/>
      <c r="D87" s="7"/>
      <c r="E87" s="7"/>
      <c r="F87" s="2"/>
      <c r="G87" s="8" t="s">
        <v>148</v>
      </c>
      <c r="H87" s="10"/>
      <c r="I87" s="10"/>
      <c r="J87" s="10"/>
      <c r="K87" s="10"/>
      <c r="L87" s="10"/>
      <c r="M87" s="10">
        <v>1</v>
      </c>
      <c r="N87" s="10">
        <v>2</v>
      </c>
      <c r="O87" s="10">
        <v>1</v>
      </c>
      <c r="P87" s="10">
        <v>1</v>
      </c>
      <c r="Q87" s="10"/>
      <c r="R87" s="10"/>
      <c r="S87" s="10"/>
      <c r="T87" s="10">
        <v>1</v>
      </c>
      <c r="U87" s="10"/>
      <c r="V87" s="10"/>
      <c r="W87" s="10"/>
      <c r="X87" s="10"/>
      <c r="Y87" s="10"/>
      <c r="Z87" s="10"/>
      <c r="AA87" s="10"/>
      <c r="AB87" s="10"/>
      <c r="AC87" s="10"/>
      <c r="AD87" s="10"/>
      <c r="AE87" s="10"/>
      <c r="AF87" s="10"/>
      <c r="AG87" s="10"/>
      <c r="AH87" s="10"/>
      <c r="AI87" s="10"/>
      <c r="AJ87" s="10"/>
      <c r="AK87" s="10"/>
      <c r="AL87" s="10">
        <v>1</v>
      </c>
      <c r="AM87" s="10"/>
      <c r="AN87" s="10"/>
      <c r="AO87" s="10"/>
      <c r="AP87" s="10"/>
      <c r="AQ87" s="10"/>
      <c r="AR87" s="10">
        <v>1</v>
      </c>
      <c r="AS87" s="10"/>
      <c r="AT87" s="10"/>
      <c r="AU87" s="10"/>
      <c r="AV87" s="10"/>
      <c r="AW87" s="10"/>
      <c r="AX87" s="10"/>
      <c r="AY87" s="10"/>
      <c r="AZ87" s="10"/>
      <c r="BA87" s="10"/>
    </row>
    <row r="88" spans="3:53" ht="275.5" x14ac:dyDescent="0.25">
      <c r="C88" s="2"/>
      <c r="D88" s="7"/>
      <c r="E88" s="7"/>
      <c r="F88" s="2"/>
      <c r="G88" s="8" t="s">
        <v>149</v>
      </c>
      <c r="H88" s="10">
        <v>1</v>
      </c>
      <c r="I88" s="10">
        <v>1</v>
      </c>
      <c r="J88" s="10">
        <v>1</v>
      </c>
      <c r="K88" s="10"/>
      <c r="L88" s="10"/>
      <c r="M88" s="10">
        <v>1</v>
      </c>
      <c r="N88" s="10">
        <v>1</v>
      </c>
      <c r="O88" s="10">
        <v>1</v>
      </c>
      <c r="P88" s="10">
        <v>1</v>
      </c>
      <c r="Q88" s="10"/>
      <c r="R88" s="10"/>
      <c r="S88" s="10"/>
      <c r="T88" s="10">
        <v>3</v>
      </c>
      <c r="U88" s="10"/>
      <c r="V88" s="10"/>
      <c r="W88" s="10"/>
      <c r="X88" s="10"/>
      <c r="Y88" s="10"/>
      <c r="Z88" s="10"/>
      <c r="AA88" s="10"/>
      <c r="AB88" s="10"/>
      <c r="AC88" s="10">
        <v>2</v>
      </c>
      <c r="AD88" s="10">
        <v>1</v>
      </c>
      <c r="AE88" s="10"/>
      <c r="AF88" s="10">
        <v>1</v>
      </c>
      <c r="AG88" s="10"/>
      <c r="AH88" s="10">
        <v>2</v>
      </c>
      <c r="AI88" s="10"/>
      <c r="AJ88" s="10">
        <v>1</v>
      </c>
      <c r="AK88" s="10"/>
      <c r="AL88" s="10"/>
      <c r="AM88" s="10"/>
      <c r="AN88" s="10">
        <v>1</v>
      </c>
      <c r="AO88" s="10">
        <v>1</v>
      </c>
      <c r="AP88" s="10"/>
      <c r="AQ88" s="10"/>
      <c r="AR88" s="10">
        <v>2</v>
      </c>
      <c r="AS88" s="10"/>
      <c r="AT88" s="10"/>
      <c r="AU88" s="10"/>
      <c r="AV88" s="10">
        <v>1</v>
      </c>
      <c r="AW88" s="10"/>
      <c r="AX88" s="10"/>
      <c r="AY88" s="10"/>
      <c r="AZ88" s="10"/>
      <c r="BA88" s="10"/>
    </row>
    <row r="89" spans="3:53" ht="25" x14ac:dyDescent="0.25">
      <c r="C89" s="2"/>
      <c r="D89" s="7"/>
      <c r="E89" s="7"/>
      <c r="F89" s="2"/>
      <c r="G89" s="8" t="s">
        <v>150</v>
      </c>
      <c r="H89" s="10">
        <v>1</v>
      </c>
      <c r="I89" s="10"/>
      <c r="J89" s="10">
        <v>1</v>
      </c>
      <c r="K89" s="10"/>
      <c r="L89" s="10"/>
      <c r="M89" s="10">
        <v>1</v>
      </c>
      <c r="N89" s="10"/>
      <c r="O89" s="10"/>
      <c r="P89" s="10"/>
      <c r="Q89" s="10"/>
      <c r="R89" s="10"/>
      <c r="S89" s="10"/>
      <c r="T89" s="10"/>
      <c r="U89" s="10"/>
      <c r="V89" s="10"/>
      <c r="W89" s="10"/>
      <c r="X89" s="10"/>
      <c r="Y89" s="10"/>
      <c r="Z89" s="10"/>
      <c r="AA89" s="10"/>
      <c r="AB89" s="10"/>
      <c r="AC89" s="10"/>
      <c r="AD89" s="10"/>
      <c r="AE89" s="10"/>
      <c r="AF89" s="10"/>
      <c r="AG89" s="10"/>
      <c r="AH89" s="10"/>
      <c r="AI89" s="10"/>
      <c r="AJ89" s="10">
        <v>1</v>
      </c>
      <c r="AK89" s="10"/>
      <c r="AL89" s="10"/>
      <c r="AM89" s="10"/>
      <c r="AN89" s="10"/>
      <c r="AO89" s="10"/>
      <c r="AP89" s="10"/>
      <c r="AQ89" s="10"/>
      <c r="AR89" s="10"/>
      <c r="AS89" s="10"/>
      <c r="AT89" s="10"/>
      <c r="AU89" s="10"/>
      <c r="AV89" s="10"/>
      <c r="AW89" s="10">
        <v>1</v>
      </c>
      <c r="AX89" s="10"/>
      <c r="AY89" s="10"/>
      <c r="AZ89" s="10"/>
      <c r="BA89" s="10"/>
    </row>
    <row r="90" spans="3:53" ht="87.5" x14ac:dyDescent="0.25">
      <c r="C90" s="2"/>
      <c r="D90" s="7"/>
      <c r="E90" s="7"/>
      <c r="F90" s="2"/>
      <c r="G90" s="8" t="s">
        <v>151</v>
      </c>
      <c r="H90" s="10">
        <v>1</v>
      </c>
      <c r="I90" s="10">
        <v>1</v>
      </c>
      <c r="J90" s="10"/>
      <c r="K90" s="10"/>
      <c r="L90" s="10"/>
      <c r="M90" s="10">
        <v>1</v>
      </c>
      <c r="N90" s="10">
        <v>1</v>
      </c>
      <c r="O90" s="10"/>
      <c r="P90" s="10"/>
      <c r="Q90" s="10"/>
      <c r="R90" s="10"/>
      <c r="S90" s="10"/>
      <c r="T90" s="10">
        <v>1</v>
      </c>
      <c r="U90" s="10"/>
      <c r="V90" s="10"/>
      <c r="W90" s="10"/>
      <c r="X90" s="10"/>
      <c r="Y90" s="10"/>
      <c r="Z90" s="10"/>
      <c r="AA90" s="10">
        <v>1</v>
      </c>
      <c r="AB90" s="10"/>
      <c r="AC90" s="10">
        <v>2</v>
      </c>
      <c r="AD90" s="10"/>
      <c r="AE90" s="10"/>
      <c r="AF90" s="10"/>
      <c r="AG90" s="10">
        <v>1</v>
      </c>
      <c r="AH90" s="10">
        <v>1</v>
      </c>
      <c r="AI90" s="10"/>
      <c r="AJ90" s="10">
        <v>2</v>
      </c>
      <c r="AK90" s="10"/>
      <c r="AL90" s="10">
        <v>1</v>
      </c>
      <c r="AM90" s="10"/>
      <c r="AN90" s="10"/>
      <c r="AO90" s="10">
        <v>1</v>
      </c>
      <c r="AP90" s="10"/>
      <c r="AQ90" s="10"/>
      <c r="AR90" s="10">
        <v>1</v>
      </c>
      <c r="AS90" s="10"/>
      <c r="AT90" s="10"/>
      <c r="AU90" s="10"/>
      <c r="AV90" s="10"/>
      <c r="AW90" s="10"/>
      <c r="AX90" s="10"/>
      <c r="AY90" s="10"/>
      <c r="AZ90" s="10"/>
      <c r="BA90" s="10"/>
    </row>
    <row r="91" spans="3:53" ht="125" x14ac:dyDescent="0.25">
      <c r="C91" s="2"/>
      <c r="D91" s="7"/>
      <c r="E91" s="7"/>
      <c r="F91" s="2"/>
      <c r="G91" s="8" t="s">
        <v>152</v>
      </c>
      <c r="H91" s="10">
        <v>1</v>
      </c>
      <c r="I91" s="10"/>
      <c r="J91" s="10">
        <v>1</v>
      </c>
      <c r="K91" s="10"/>
      <c r="L91" s="10"/>
      <c r="M91" s="10">
        <v>1</v>
      </c>
      <c r="N91" s="10">
        <v>1</v>
      </c>
      <c r="O91" s="10"/>
      <c r="P91" s="10"/>
      <c r="Q91" s="10"/>
      <c r="R91" s="10"/>
      <c r="S91" s="10"/>
      <c r="T91" s="10"/>
      <c r="U91" s="10"/>
      <c r="V91" s="10"/>
      <c r="W91" s="10"/>
      <c r="X91" s="10">
        <v>2</v>
      </c>
      <c r="Y91" s="10"/>
      <c r="Z91" s="10"/>
      <c r="AA91" s="10"/>
      <c r="AB91" s="10"/>
      <c r="AC91" s="10"/>
      <c r="AD91" s="10"/>
      <c r="AE91" s="10">
        <v>2</v>
      </c>
      <c r="AF91" s="10"/>
      <c r="AG91" s="10"/>
      <c r="AH91" s="10"/>
      <c r="AI91" s="10"/>
      <c r="AJ91" s="10"/>
      <c r="AK91" s="10"/>
      <c r="AL91" s="10"/>
      <c r="AM91" s="10">
        <v>1</v>
      </c>
      <c r="AN91" s="10"/>
      <c r="AO91" s="10"/>
      <c r="AP91" s="10"/>
      <c r="AQ91" s="10"/>
      <c r="AR91" s="10"/>
      <c r="AS91" s="10"/>
      <c r="AT91" s="10"/>
      <c r="AU91" s="10"/>
      <c r="AV91" s="10"/>
      <c r="AW91" s="10"/>
      <c r="AX91" s="10"/>
      <c r="AY91" s="10"/>
      <c r="AZ91" s="10"/>
      <c r="BA91" s="10"/>
    </row>
    <row r="92" spans="3:53" ht="125" x14ac:dyDescent="0.25">
      <c r="C92" s="2"/>
      <c r="D92" s="7"/>
      <c r="E92" s="7"/>
      <c r="F92" s="2"/>
      <c r="G92" s="8" t="s">
        <v>153</v>
      </c>
      <c r="H92" s="10">
        <v>1</v>
      </c>
      <c r="I92" s="10"/>
      <c r="J92" s="10">
        <v>1</v>
      </c>
      <c r="K92" s="10"/>
      <c r="L92" s="10"/>
      <c r="M92" s="10">
        <v>1</v>
      </c>
      <c r="N92" s="10">
        <v>1</v>
      </c>
      <c r="O92" s="10"/>
      <c r="P92" s="10">
        <v>2</v>
      </c>
      <c r="Q92" s="10"/>
      <c r="R92" s="10"/>
      <c r="S92" s="10"/>
      <c r="T92" s="10">
        <v>2</v>
      </c>
      <c r="U92" s="10"/>
      <c r="V92" s="10"/>
      <c r="W92" s="10"/>
      <c r="X92" s="10"/>
      <c r="Y92" s="10"/>
      <c r="Z92" s="10"/>
      <c r="AA92" s="10"/>
      <c r="AB92" s="10"/>
      <c r="AC92" s="10"/>
      <c r="AD92" s="10"/>
      <c r="AE92" s="10">
        <v>3</v>
      </c>
      <c r="AF92" s="10"/>
      <c r="AG92" s="10"/>
      <c r="AH92" s="10">
        <v>1</v>
      </c>
      <c r="AI92" s="10"/>
      <c r="AJ92" s="10">
        <v>1</v>
      </c>
      <c r="AK92" s="10"/>
      <c r="AL92" s="10"/>
      <c r="AM92" s="10"/>
      <c r="AN92" s="10">
        <v>1</v>
      </c>
      <c r="AO92" s="10"/>
      <c r="AP92" s="10"/>
      <c r="AQ92" s="10"/>
      <c r="AR92" s="10">
        <v>1</v>
      </c>
      <c r="AS92" s="10"/>
      <c r="AT92" s="10"/>
      <c r="AU92" s="10"/>
      <c r="AV92" s="10"/>
      <c r="AW92" s="10"/>
      <c r="AX92" s="10"/>
      <c r="AY92" s="10"/>
      <c r="AZ92" s="10"/>
      <c r="BA92" s="10"/>
    </row>
    <row r="93" spans="3:53" ht="87.5" x14ac:dyDescent="0.25">
      <c r="C93" s="2"/>
      <c r="D93" s="7"/>
      <c r="E93" s="7"/>
      <c r="F93" s="2"/>
      <c r="G93" s="8" t="s">
        <v>154</v>
      </c>
      <c r="H93" s="10">
        <v>1</v>
      </c>
      <c r="I93" s="10"/>
      <c r="J93" s="10">
        <v>1</v>
      </c>
      <c r="K93" s="10"/>
      <c r="L93" s="10"/>
      <c r="M93" s="10">
        <v>1</v>
      </c>
      <c r="N93" s="10">
        <v>1</v>
      </c>
      <c r="O93" s="10"/>
      <c r="P93" s="10"/>
      <c r="Q93" s="10"/>
      <c r="R93" s="10"/>
      <c r="S93" s="10"/>
      <c r="T93" s="10">
        <v>1</v>
      </c>
      <c r="U93" s="10"/>
      <c r="V93" s="10"/>
      <c r="W93" s="10"/>
      <c r="X93" s="10"/>
      <c r="Y93" s="10"/>
      <c r="Z93" s="10"/>
      <c r="AA93" s="10">
        <v>1</v>
      </c>
      <c r="AB93" s="10"/>
      <c r="AC93" s="10">
        <v>1</v>
      </c>
      <c r="AD93" s="10"/>
      <c r="AE93" s="10"/>
      <c r="AF93" s="10"/>
      <c r="AG93" s="10"/>
      <c r="AH93" s="10"/>
      <c r="AI93" s="10"/>
      <c r="AJ93" s="10">
        <v>1</v>
      </c>
      <c r="AK93" s="10"/>
      <c r="AL93" s="10"/>
      <c r="AM93" s="10">
        <v>1</v>
      </c>
      <c r="AN93" s="10"/>
      <c r="AO93" s="10"/>
      <c r="AP93" s="10"/>
      <c r="AQ93" s="10"/>
      <c r="AR93" s="10"/>
      <c r="AS93" s="10"/>
      <c r="AT93" s="10"/>
      <c r="AU93" s="10"/>
      <c r="AV93" s="10">
        <v>1</v>
      </c>
      <c r="AW93" s="10"/>
      <c r="AX93" s="10"/>
      <c r="AY93" s="10"/>
      <c r="AZ93" s="10"/>
      <c r="BA93" s="10"/>
    </row>
    <row r="94" spans="3:53" ht="162.5" x14ac:dyDescent="0.25">
      <c r="C94" s="2"/>
      <c r="D94" s="7"/>
      <c r="E94" s="7"/>
      <c r="F94" s="2"/>
      <c r="G94" s="8" t="s">
        <v>155</v>
      </c>
      <c r="H94" s="10">
        <v>1</v>
      </c>
      <c r="I94" s="10"/>
      <c r="J94" s="10"/>
      <c r="K94" s="10"/>
      <c r="L94" s="10"/>
      <c r="M94" s="10">
        <v>1</v>
      </c>
      <c r="N94" s="10">
        <v>1</v>
      </c>
      <c r="O94" s="10">
        <v>3</v>
      </c>
      <c r="P94" s="10"/>
      <c r="Q94" s="10"/>
      <c r="R94" s="10"/>
      <c r="S94" s="10"/>
      <c r="T94" s="10"/>
      <c r="U94" s="10"/>
      <c r="V94" s="10"/>
      <c r="W94" s="10"/>
      <c r="X94" s="10"/>
      <c r="Y94" s="10"/>
      <c r="Z94" s="10"/>
      <c r="AA94" s="10"/>
      <c r="AB94" s="10"/>
      <c r="AC94" s="10">
        <v>1</v>
      </c>
      <c r="AD94" s="10"/>
      <c r="AE94" s="10"/>
      <c r="AF94" s="10"/>
      <c r="AG94" s="10"/>
      <c r="AH94" s="10"/>
      <c r="AI94" s="10"/>
      <c r="AJ94" s="10"/>
      <c r="AK94" s="10"/>
      <c r="AL94" s="10">
        <v>1</v>
      </c>
      <c r="AM94" s="10"/>
      <c r="AN94" s="10"/>
      <c r="AO94" s="10">
        <v>1</v>
      </c>
      <c r="AP94" s="10"/>
      <c r="AQ94" s="10"/>
      <c r="AR94" s="10"/>
      <c r="AS94" s="10"/>
      <c r="AT94" s="10"/>
      <c r="AU94" s="10"/>
      <c r="AV94" s="10"/>
      <c r="AW94" s="10"/>
      <c r="AX94" s="10"/>
      <c r="AY94" s="10"/>
      <c r="AZ94" s="10"/>
      <c r="BA94" s="10"/>
    </row>
    <row r="95" spans="3:53" ht="112.5" x14ac:dyDescent="0.25">
      <c r="C95" s="2"/>
      <c r="D95" s="7"/>
      <c r="E95" s="7"/>
      <c r="F95" s="2"/>
      <c r="G95" s="8" t="s">
        <v>156</v>
      </c>
      <c r="H95" s="10">
        <v>2</v>
      </c>
      <c r="I95" s="10"/>
      <c r="J95" s="10"/>
      <c r="K95" s="10"/>
      <c r="L95" s="10"/>
      <c r="M95" s="10"/>
      <c r="N95" s="10"/>
      <c r="O95" s="10"/>
      <c r="P95" s="10"/>
      <c r="Q95" s="10"/>
      <c r="R95" s="10"/>
      <c r="S95" s="10"/>
      <c r="T95" s="10"/>
      <c r="U95" s="10"/>
      <c r="V95" s="10">
        <v>2</v>
      </c>
      <c r="W95" s="10"/>
      <c r="X95" s="10"/>
      <c r="Y95" s="10"/>
      <c r="Z95" s="10"/>
      <c r="AA95" s="10"/>
      <c r="AB95" s="10"/>
      <c r="AC95" s="10"/>
      <c r="AD95" s="10"/>
      <c r="AE95" s="10"/>
      <c r="AF95" s="10"/>
      <c r="AG95" s="10"/>
      <c r="AH95" s="10"/>
      <c r="AI95" s="10"/>
      <c r="AJ95" s="10">
        <v>1</v>
      </c>
      <c r="AK95" s="10"/>
      <c r="AL95" s="10"/>
      <c r="AM95" s="10"/>
      <c r="AN95" s="10">
        <v>1</v>
      </c>
      <c r="AO95" s="10"/>
      <c r="AP95" s="10"/>
      <c r="AQ95" s="10"/>
      <c r="AR95" s="10"/>
      <c r="AS95" s="10"/>
      <c r="AT95" s="10"/>
      <c r="AU95" s="10"/>
      <c r="AV95" s="10"/>
      <c r="AW95" s="10"/>
      <c r="AX95" s="10"/>
      <c r="AY95" s="10"/>
      <c r="AZ95" s="10"/>
      <c r="BA95" s="10"/>
    </row>
    <row r="96" spans="3:53" ht="100" x14ac:dyDescent="0.25">
      <c r="C96" s="2"/>
      <c r="D96" s="7"/>
      <c r="E96" s="7"/>
      <c r="F96" s="2"/>
      <c r="G96" s="8" t="s">
        <v>157</v>
      </c>
      <c r="H96" s="10"/>
      <c r="I96" s="10"/>
      <c r="J96" s="10"/>
      <c r="K96" s="10"/>
      <c r="L96" s="10"/>
      <c r="M96" s="10"/>
      <c r="N96" s="10"/>
      <c r="O96" s="10"/>
      <c r="P96" s="10"/>
      <c r="Q96" s="10"/>
      <c r="R96" s="10"/>
      <c r="S96" s="10"/>
      <c r="T96" s="10"/>
      <c r="U96" s="10"/>
      <c r="V96" s="10"/>
      <c r="W96" s="10"/>
      <c r="X96" s="10">
        <v>3</v>
      </c>
      <c r="Y96" s="10"/>
      <c r="Z96" s="10"/>
      <c r="AA96" s="10"/>
      <c r="AB96" s="10"/>
      <c r="AC96" s="10"/>
      <c r="AD96" s="10"/>
      <c r="AE96" s="10"/>
      <c r="AF96" s="10"/>
      <c r="AG96" s="10"/>
      <c r="AH96" s="10"/>
      <c r="AI96" s="10"/>
      <c r="AJ96" s="10"/>
      <c r="AK96" s="10"/>
      <c r="AL96" s="10"/>
      <c r="AM96" s="10"/>
      <c r="AN96" s="10"/>
      <c r="AO96" s="10"/>
      <c r="AP96" s="10"/>
      <c r="AQ96" s="10"/>
      <c r="AR96" s="10">
        <v>3</v>
      </c>
      <c r="AS96" s="10"/>
      <c r="AT96" s="10"/>
      <c r="AU96" s="10"/>
      <c r="AV96" s="10"/>
      <c r="AW96" s="10"/>
      <c r="AX96" s="10"/>
      <c r="AY96" s="10"/>
      <c r="AZ96" s="10"/>
      <c r="BA96" s="10"/>
    </row>
    <row r="97" spans="3:53" ht="25" x14ac:dyDescent="0.25">
      <c r="C97" s="2"/>
      <c r="D97" s="7"/>
      <c r="E97" s="7"/>
      <c r="F97" s="2"/>
      <c r="G97" s="8" t="s">
        <v>158</v>
      </c>
      <c r="H97" s="10"/>
      <c r="I97" s="10"/>
      <c r="J97" s="10"/>
      <c r="K97" s="10"/>
      <c r="L97" s="10"/>
      <c r="M97" s="10"/>
      <c r="N97" s="10"/>
      <c r="O97" s="10"/>
      <c r="P97" s="10">
        <v>1</v>
      </c>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v>1</v>
      </c>
      <c r="AW97" s="10"/>
      <c r="AX97" s="10"/>
      <c r="AY97" s="10"/>
      <c r="AZ97" s="10"/>
      <c r="BA97" s="10"/>
    </row>
    <row r="98" spans="3:53" ht="62.5" x14ac:dyDescent="0.25">
      <c r="C98" s="2"/>
      <c r="D98" s="7"/>
      <c r="E98" s="7"/>
      <c r="F98" s="2"/>
      <c r="G98" s="8" t="s">
        <v>159</v>
      </c>
      <c r="H98" s="10"/>
      <c r="I98" s="10"/>
      <c r="J98" s="10"/>
      <c r="K98" s="10"/>
      <c r="L98" s="10"/>
      <c r="M98" s="10">
        <v>1</v>
      </c>
      <c r="N98" s="10">
        <v>1</v>
      </c>
      <c r="O98" s="10">
        <v>1</v>
      </c>
      <c r="P98" s="10"/>
      <c r="Q98" s="10"/>
      <c r="R98" s="10"/>
      <c r="S98" s="10"/>
      <c r="T98" s="10"/>
      <c r="U98" s="10"/>
      <c r="V98" s="10"/>
      <c r="W98" s="10"/>
      <c r="X98" s="10">
        <v>1</v>
      </c>
      <c r="Y98" s="10"/>
      <c r="Z98" s="10"/>
      <c r="AA98" s="10"/>
      <c r="AB98" s="10"/>
      <c r="AC98" s="10"/>
      <c r="AD98" s="10"/>
      <c r="AE98" s="10"/>
      <c r="AF98" s="10"/>
      <c r="AG98" s="10"/>
      <c r="AH98" s="10"/>
      <c r="AI98" s="10"/>
      <c r="AJ98" s="10"/>
      <c r="AK98" s="10"/>
      <c r="AL98" s="10">
        <v>1</v>
      </c>
      <c r="AM98" s="10">
        <v>1</v>
      </c>
      <c r="AN98" s="10"/>
      <c r="AO98" s="10"/>
      <c r="AP98" s="10"/>
      <c r="AQ98" s="10"/>
      <c r="AR98" s="10"/>
      <c r="AS98" s="10"/>
      <c r="AT98" s="10"/>
      <c r="AU98" s="10"/>
      <c r="AV98" s="10"/>
      <c r="AW98" s="10"/>
      <c r="AX98" s="10"/>
      <c r="AY98" s="10"/>
      <c r="AZ98" s="10"/>
      <c r="BA98" s="10"/>
    </row>
    <row r="99" spans="3:53" ht="87.5" x14ac:dyDescent="0.25">
      <c r="C99" s="2"/>
      <c r="D99" s="7"/>
      <c r="E99" s="7"/>
      <c r="F99" s="2"/>
      <c r="G99" s="8" t="s">
        <v>160</v>
      </c>
      <c r="H99" s="10">
        <v>1</v>
      </c>
      <c r="I99" s="10">
        <v>1</v>
      </c>
      <c r="J99" s="10"/>
      <c r="K99" s="10"/>
      <c r="L99" s="10"/>
      <c r="M99" s="10">
        <v>1</v>
      </c>
      <c r="N99" s="10">
        <v>1</v>
      </c>
      <c r="O99" s="10">
        <v>1</v>
      </c>
      <c r="P99" s="10"/>
      <c r="Q99" s="10"/>
      <c r="R99" s="10"/>
      <c r="S99" s="10"/>
      <c r="T99" s="10"/>
      <c r="U99" s="10"/>
      <c r="V99" s="10"/>
      <c r="W99" s="10"/>
      <c r="X99" s="10"/>
      <c r="Y99" s="10"/>
      <c r="Z99" s="10"/>
      <c r="AA99" s="10"/>
      <c r="AB99" s="10"/>
      <c r="AC99" s="10"/>
      <c r="AD99" s="10"/>
      <c r="AE99" s="10"/>
      <c r="AF99" s="10"/>
      <c r="AG99" s="10">
        <v>1</v>
      </c>
      <c r="AH99" s="10"/>
      <c r="AI99" s="10"/>
      <c r="AJ99" s="10"/>
      <c r="AK99" s="10"/>
      <c r="AL99" s="10"/>
      <c r="AM99" s="10"/>
      <c r="AN99" s="10">
        <v>1</v>
      </c>
      <c r="AO99" s="10"/>
      <c r="AP99" s="10"/>
      <c r="AQ99" s="10"/>
      <c r="AR99" s="10"/>
      <c r="AS99" s="10"/>
      <c r="AT99" s="10"/>
      <c r="AU99" s="10"/>
      <c r="AV99" s="10"/>
      <c r="AW99" s="10"/>
      <c r="AX99" s="10"/>
      <c r="AY99" s="10"/>
      <c r="AZ99" s="10"/>
      <c r="BA99" s="10"/>
    </row>
    <row r="100" spans="3:53" ht="50" x14ac:dyDescent="0.25">
      <c r="C100" s="2"/>
      <c r="D100" s="7"/>
      <c r="E100" s="7"/>
      <c r="F100" s="2"/>
      <c r="G100" s="8" t="s">
        <v>161</v>
      </c>
      <c r="H100" s="10"/>
      <c r="I100" s="10"/>
      <c r="J100" s="10"/>
      <c r="K100" s="10"/>
      <c r="L100" s="10"/>
      <c r="M100" s="10"/>
      <c r="N100" s="10"/>
      <c r="O100" s="10"/>
      <c r="P100" s="10"/>
      <c r="Q100" s="10"/>
      <c r="R100" s="10"/>
      <c r="S100" s="10"/>
      <c r="T100" s="10"/>
      <c r="U100" s="10"/>
      <c r="V100" s="10"/>
      <c r="W100" s="10"/>
      <c r="X100" s="10">
        <v>1</v>
      </c>
      <c r="Y100" s="10"/>
      <c r="Z100" s="10"/>
      <c r="AA100" s="10"/>
      <c r="AB100" s="10"/>
      <c r="AC100" s="10"/>
      <c r="AD100" s="10"/>
      <c r="AE100" s="10"/>
      <c r="AF100" s="10"/>
      <c r="AG100" s="10"/>
      <c r="AH100" s="10"/>
      <c r="AI100" s="10"/>
      <c r="AJ100" s="10"/>
      <c r="AK100" s="10">
        <v>1</v>
      </c>
      <c r="AL100" s="10">
        <v>1</v>
      </c>
      <c r="AM100" s="10">
        <v>1</v>
      </c>
      <c r="AN100" s="10"/>
      <c r="AO100" s="10"/>
      <c r="AP100" s="10"/>
      <c r="AQ100" s="10"/>
      <c r="AR100" s="10"/>
      <c r="AS100" s="10"/>
      <c r="AT100" s="10"/>
      <c r="AU100" s="10"/>
      <c r="AV100" s="10"/>
      <c r="AW100" s="10"/>
      <c r="AX100" s="10"/>
      <c r="AY100" s="10"/>
      <c r="AZ100" s="10"/>
      <c r="BA100" s="10"/>
    </row>
    <row r="101" spans="3:53" ht="100" x14ac:dyDescent="0.25">
      <c r="C101" s="2">
        <v>8</v>
      </c>
      <c r="D101" s="7" t="s">
        <v>162</v>
      </c>
      <c r="E101" s="8" t="s">
        <v>163</v>
      </c>
      <c r="F101" s="2"/>
      <c r="G101" s="8" t="s">
        <v>164</v>
      </c>
      <c r="H101" s="10">
        <v>2</v>
      </c>
      <c r="I101" s="10"/>
      <c r="J101" s="10"/>
      <c r="K101" s="10">
        <v>2</v>
      </c>
      <c r="L101" s="10"/>
      <c r="M101" s="10">
        <v>1</v>
      </c>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c r="AY101" s="10"/>
      <c r="AZ101" s="10"/>
      <c r="BA101" s="10"/>
    </row>
    <row r="102" spans="3:53" ht="25" x14ac:dyDescent="0.25">
      <c r="C102" s="2"/>
      <c r="D102" s="7"/>
      <c r="E102" s="8"/>
      <c r="F102" s="2"/>
      <c r="G102" s="8" t="s">
        <v>165</v>
      </c>
      <c r="H102" s="10">
        <v>1</v>
      </c>
      <c r="I102" s="10">
        <v>1</v>
      </c>
      <c r="J102" s="10"/>
      <c r="K102" s="10">
        <v>1</v>
      </c>
      <c r="L102" s="10"/>
      <c r="M102" s="10">
        <v>1</v>
      </c>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c r="AY102" s="10"/>
      <c r="AZ102" s="10"/>
      <c r="BA102" s="10"/>
    </row>
    <row r="103" spans="3:53" ht="75" x14ac:dyDescent="0.25">
      <c r="C103" s="2"/>
      <c r="D103" s="7"/>
      <c r="E103" s="8"/>
      <c r="F103" s="2"/>
      <c r="G103" s="8" t="s">
        <v>166</v>
      </c>
      <c r="H103" s="10">
        <v>3</v>
      </c>
      <c r="I103" s="10"/>
      <c r="J103" s="10"/>
      <c r="K103" s="10"/>
      <c r="L103" s="10"/>
      <c r="M103" s="10">
        <v>1</v>
      </c>
      <c r="N103" s="10">
        <v>1</v>
      </c>
      <c r="O103" s="10"/>
      <c r="P103" s="10"/>
      <c r="Q103" s="10"/>
      <c r="R103" s="10"/>
      <c r="S103" s="10">
        <v>1</v>
      </c>
      <c r="T103" s="10">
        <v>1</v>
      </c>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c r="AY103" s="10"/>
      <c r="AZ103" s="10"/>
      <c r="BA103" s="10"/>
    </row>
    <row r="104" spans="3:53" ht="100" x14ac:dyDescent="0.25">
      <c r="C104" s="2"/>
      <c r="D104" s="7"/>
      <c r="E104" s="8"/>
      <c r="F104" s="2"/>
      <c r="G104" s="8" t="s">
        <v>167</v>
      </c>
      <c r="H104" s="10">
        <v>4</v>
      </c>
      <c r="I104" s="10"/>
      <c r="J104" s="10"/>
      <c r="K104" s="10"/>
      <c r="L104" s="10"/>
      <c r="M104" s="10">
        <v>1</v>
      </c>
      <c r="N104" s="10"/>
      <c r="O104" s="10"/>
      <c r="P104" s="10"/>
      <c r="Q104" s="10"/>
      <c r="R104" s="10"/>
      <c r="S104" s="10">
        <v>1</v>
      </c>
      <c r="T104" s="10"/>
      <c r="U104" s="10"/>
      <c r="V104" s="10"/>
      <c r="W104" s="10"/>
      <c r="X104" s="10"/>
      <c r="Y104" s="10"/>
      <c r="Z104" s="10"/>
      <c r="AA104" s="10"/>
      <c r="AB104" s="10"/>
      <c r="AC104" s="10"/>
      <c r="AD104" s="10"/>
      <c r="AE104" s="10"/>
      <c r="AF104" s="10"/>
      <c r="AG104" s="10">
        <v>1</v>
      </c>
      <c r="AH104" s="10"/>
      <c r="AI104" s="10"/>
      <c r="AJ104" s="10"/>
      <c r="AK104" s="10"/>
      <c r="AL104" s="10"/>
      <c r="AM104" s="10"/>
      <c r="AN104" s="10"/>
      <c r="AO104" s="10"/>
      <c r="AP104" s="10"/>
      <c r="AQ104" s="10"/>
      <c r="AR104" s="10"/>
      <c r="AS104" s="10"/>
      <c r="AT104" s="10"/>
      <c r="AU104" s="10"/>
      <c r="AV104" s="10"/>
      <c r="AW104" s="10"/>
      <c r="AX104" s="10"/>
      <c r="AY104" s="10"/>
      <c r="AZ104" s="10"/>
      <c r="BA104" s="10"/>
    </row>
    <row r="105" spans="3:53" ht="37.5" x14ac:dyDescent="0.25">
      <c r="C105" s="2"/>
      <c r="D105" s="7"/>
      <c r="E105" s="8"/>
      <c r="F105" s="2"/>
      <c r="G105" s="8" t="s">
        <v>168</v>
      </c>
      <c r="H105" s="10">
        <v>1</v>
      </c>
      <c r="I105" s="10"/>
      <c r="J105" s="10"/>
      <c r="K105" s="10"/>
      <c r="L105" s="10"/>
      <c r="M105" s="10">
        <v>1</v>
      </c>
      <c r="N105" s="10"/>
      <c r="O105" s="10"/>
      <c r="P105" s="10"/>
      <c r="Q105" s="10"/>
      <c r="R105" s="10"/>
      <c r="S105" s="10">
        <v>1</v>
      </c>
      <c r="T105" s="10"/>
      <c r="U105" s="10"/>
      <c r="V105" s="10">
        <v>1</v>
      </c>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c r="AZ105" s="10"/>
      <c r="BA105" s="10"/>
    </row>
    <row r="106" spans="3:53" ht="75" x14ac:dyDescent="0.25">
      <c r="C106" s="2"/>
      <c r="D106" s="7"/>
      <c r="E106" s="8"/>
      <c r="F106" s="2"/>
      <c r="G106" s="8" t="s">
        <v>169</v>
      </c>
      <c r="H106" s="10">
        <v>2</v>
      </c>
      <c r="I106" s="10"/>
      <c r="J106" s="10"/>
      <c r="K106" s="10">
        <v>1</v>
      </c>
      <c r="L106" s="10"/>
      <c r="M106" s="10">
        <v>1</v>
      </c>
      <c r="N106" s="10"/>
      <c r="O106" s="10"/>
      <c r="P106" s="10"/>
      <c r="Q106" s="10"/>
      <c r="R106" s="10"/>
      <c r="S106" s="10">
        <v>1</v>
      </c>
      <c r="T106" s="10"/>
      <c r="U106" s="10"/>
      <c r="V106" s="10">
        <v>1</v>
      </c>
      <c r="W106" s="10"/>
      <c r="X106" s="10"/>
      <c r="Y106" s="10"/>
      <c r="Z106" s="10">
        <v>1</v>
      </c>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c r="AY106" s="10"/>
      <c r="AZ106" s="10"/>
      <c r="BA106" s="10"/>
    </row>
    <row r="107" spans="3:53" ht="75" x14ac:dyDescent="0.25">
      <c r="C107" s="2"/>
      <c r="D107" s="7"/>
      <c r="E107" s="8"/>
      <c r="F107" s="2"/>
      <c r="G107" s="8" t="s">
        <v>170</v>
      </c>
      <c r="H107" s="10">
        <v>3</v>
      </c>
      <c r="I107" s="10"/>
      <c r="J107" s="10"/>
      <c r="K107" s="10"/>
      <c r="L107" s="10"/>
      <c r="M107" s="10"/>
      <c r="N107" s="10"/>
      <c r="O107" s="10"/>
      <c r="P107" s="10"/>
      <c r="Q107" s="10"/>
      <c r="R107" s="10"/>
      <c r="S107" s="10"/>
      <c r="T107" s="10"/>
      <c r="U107" s="10">
        <v>1</v>
      </c>
      <c r="V107" s="10">
        <v>1</v>
      </c>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c r="AY107" s="10"/>
      <c r="AZ107" s="10"/>
      <c r="BA107" s="10"/>
    </row>
    <row r="108" spans="3:53" ht="37.5" x14ac:dyDescent="0.25">
      <c r="C108" s="2"/>
      <c r="D108" s="7"/>
      <c r="E108" s="8"/>
      <c r="F108" s="2"/>
      <c r="G108" s="8" t="s">
        <v>171</v>
      </c>
      <c r="H108" s="10"/>
      <c r="I108" s="10"/>
      <c r="J108" s="10"/>
      <c r="K108" s="10"/>
      <c r="L108" s="10">
        <v>1</v>
      </c>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c r="AY108" s="10"/>
      <c r="AZ108" s="10"/>
      <c r="BA108" s="10"/>
    </row>
    <row r="109" spans="3:53" ht="37.5" x14ac:dyDescent="0.25">
      <c r="C109" s="2"/>
      <c r="D109" s="7"/>
      <c r="E109" s="8"/>
      <c r="F109" s="2"/>
      <c r="G109" s="8" t="s">
        <v>172</v>
      </c>
      <c r="H109" s="10">
        <v>1</v>
      </c>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v>1</v>
      </c>
      <c r="AH109" s="10"/>
      <c r="AI109" s="10"/>
      <c r="AJ109" s="10"/>
      <c r="AK109" s="10"/>
      <c r="AL109" s="10"/>
      <c r="AM109" s="10"/>
      <c r="AN109" s="10"/>
      <c r="AO109" s="10"/>
      <c r="AP109" s="10"/>
      <c r="AQ109" s="10"/>
      <c r="AR109" s="10"/>
      <c r="AS109" s="10"/>
      <c r="AT109" s="10"/>
      <c r="AU109" s="10"/>
      <c r="AV109" s="10"/>
      <c r="AW109" s="10"/>
      <c r="AX109" s="10"/>
      <c r="AY109" s="10"/>
      <c r="AZ109" s="10"/>
      <c r="BA109" s="10"/>
    </row>
    <row r="110" spans="3:53" ht="62.5" x14ac:dyDescent="0.25">
      <c r="C110" s="2"/>
      <c r="D110" s="7"/>
      <c r="E110" s="8"/>
      <c r="F110" s="2"/>
      <c r="G110" s="8" t="s">
        <v>173</v>
      </c>
      <c r="H110" s="10">
        <v>2</v>
      </c>
      <c r="I110" s="10">
        <v>1</v>
      </c>
      <c r="J110" s="10"/>
      <c r="K110" s="10"/>
      <c r="L110" s="10"/>
      <c r="M110" s="10"/>
      <c r="N110" s="10"/>
      <c r="O110" s="10"/>
      <c r="P110" s="10"/>
      <c r="Q110" s="10"/>
      <c r="R110" s="10"/>
      <c r="S110" s="10"/>
      <c r="T110" s="10"/>
      <c r="U110" s="10"/>
      <c r="V110" s="10">
        <v>1</v>
      </c>
      <c r="W110" s="10"/>
      <c r="X110" s="10"/>
      <c r="Y110" s="10"/>
      <c r="Z110" s="10">
        <v>1</v>
      </c>
      <c r="AA110" s="10"/>
      <c r="AB110" s="10"/>
      <c r="AC110" s="10"/>
      <c r="AD110" s="10"/>
      <c r="AE110" s="10"/>
      <c r="AF110" s="10"/>
      <c r="AG110" s="10">
        <v>1</v>
      </c>
      <c r="AH110" s="10"/>
      <c r="AI110" s="10"/>
      <c r="AJ110" s="10"/>
      <c r="AK110" s="10"/>
      <c r="AL110" s="10"/>
      <c r="AM110" s="10"/>
      <c r="AN110" s="10"/>
      <c r="AO110" s="10"/>
      <c r="AP110" s="10"/>
      <c r="AQ110" s="10"/>
      <c r="AR110" s="10"/>
      <c r="AS110" s="10"/>
      <c r="AT110" s="10"/>
      <c r="AU110" s="10"/>
      <c r="AV110" s="10"/>
      <c r="AW110" s="10"/>
      <c r="AX110" s="10"/>
      <c r="AY110" s="10"/>
      <c r="AZ110" s="10"/>
      <c r="BA110" s="10"/>
    </row>
    <row r="111" spans="3:53" ht="62.5" x14ac:dyDescent="0.25">
      <c r="C111" s="2"/>
      <c r="D111" s="7"/>
      <c r="E111" s="8"/>
      <c r="F111" s="2"/>
      <c r="G111" s="8" t="s">
        <v>174</v>
      </c>
      <c r="H111" s="10">
        <v>2</v>
      </c>
      <c r="I111" s="10">
        <v>1</v>
      </c>
      <c r="J111" s="10"/>
      <c r="K111" s="10"/>
      <c r="L111" s="10"/>
      <c r="M111" s="10"/>
      <c r="N111" s="10"/>
      <c r="O111" s="10"/>
      <c r="P111" s="10"/>
      <c r="Q111" s="10"/>
      <c r="R111" s="10"/>
      <c r="S111" s="10"/>
      <c r="T111" s="10"/>
      <c r="U111" s="10"/>
      <c r="V111" s="10">
        <v>1</v>
      </c>
      <c r="W111" s="10"/>
      <c r="X111" s="10"/>
      <c r="Y111" s="10"/>
      <c r="Z111" s="10"/>
      <c r="AA111" s="10"/>
      <c r="AB111" s="10"/>
      <c r="AC111" s="10"/>
      <c r="AD111" s="10"/>
      <c r="AE111" s="10"/>
      <c r="AF111" s="10"/>
      <c r="AG111" s="10">
        <v>1</v>
      </c>
      <c r="AH111" s="10"/>
      <c r="AI111" s="10"/>
      <c r="AJ111" s="10"/>
      <c r="AK111" s="10"/>
      <c r="AL111" s="10"/>
      <c r="AM111" s="10"/>
      <c r="AN111" s="10"/>
      <c r="AO111" s="10"/>
      <c r="AP111" s="10"/>
      <c r="AQ111" s="10"/>
      <c r="AR111" s="10"/>
      <c r="AS111" s="10"/>
      <c r="AT111" s="10"/>
      <c r="AU111" s="10"/>
      <c r="AV111" s="10"/>
      <c r="AW111" s="10"/>
      <c r="AX111" s="10"/>
      <c r="AY111" s="10"/>
      <c r="AZ111" s="10"/>
      <c r="BA111" s="10"/>
    </row>
    <row r="112" spans="3:53" ht="75" x14ac:dyDescent="0.25">
      <c r="C112" s="2"/>
      <c r="D112" s="7"/>
      <c r="E112" s="8"/>
      <c r="F112" s="2"/>
      <c r="G112" s="8" t="s">
        <v>175</v>
      </c>
      <c r="H112" s="10">
        <v>1</v>
      </c>
      <c r="I112" s="10"/>
      <c r="J112" s="10"/>
      <c r="K112" s="10"/>
      <c r="L112" s="10"/>
      <c r="M112" s="10"/>
      <c r="N112" s="10"/>
      <c r="O112" s="10"/>
      <c r="P112" s="10"/>
      <c r="Q112" s="10"/>
      <c r="R112" s="10"/>
      <c r="S112" s="10">
        <v>1</v>
      </c>
      <c r="T112" s="10"/>
      <c r="U112" s="10"/>
      <c r="V112" s="10">
        <v>1</v>
      </c>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v>1</v>
      </c>
      <c r="AU112" s="10"/>
      <c r="AV112" s="10"/>
      <c r="AW112" s="10"/>
      <c r="AX112" s="10"/>
      <c r="AY112" s="10"/>
      <c r="AZ112" s="10"/>
      <c r="BA112" s="10"/>
    </row>
    <row r="113" spans="3:53" ht="37.5" x14ac:dyDescent="0.25">
      <c r="C113" s="2"/>
      <c r="D113" s="7"/>
      <c r="E113" s="8"/>
      <c r="F113" s="2"/>
      <c r="G113" s="8" t="s">
        <v>176</v>
      </c>
      <c r="H113" s="10">
        <v>1</v>
      </c>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v>1</v>
      </c>
      <c r="AM113" s="10"/>
      <c r="AN113" s="10"/>
      <c r="AO113" s="10"/>
      <c r="AP113" s="10"/>
      <c r="AQ113" s="10"/>
      <c r="AR113" s="10">
        <v>1</v>
      </c>
      <c r="AS113" s="10"/>
      <c r="AT113" s="10"/>
      <c r="AU113" s="10"/>
      <c r="AV113" s="10"/>
      <c r="AW113" s="10"/>
      <c r="AX113" s="10"/>
      <c r="AY113" s="10"/>
      <c r="AZ113" s="10"/>
      <c r="BA113" s="10"/>
    </row>
    <row r="114" spans="3:53" ht="37.5" x14ac:dyDescent="0.25">
      <c r="C114" s="2"/>
      <c r="D114" s="7"/>
      <c r="E114" s="8"/>
      <c r="F114" s="2"/>
      <c r="G114" s="8" t="s">
        <v>177</v>
      </c>
      <c r="H114" s="10"/>
      <c r="I114" s="10"/>
      <c r="J114" s="10"/>
      <c r="K114" s="10"/>
      <c r="L114" s="10"/>
      <c r="M114" s="10">
        <v>1</v>
      </c>
      <c r="N114" s="10">
        <v>1</v>
      </c>
      <c r="O114" s="10"/>
      <c r="P114" s="10"/>
      <c r="Q114" s="10"/>
      <c r="R114" s="10"/>
      <c r="S114" s="10"/>
      <c r="T114" s="10"/>
      <c r="U114" s="10"/>
      <c r="V114" s="10"/>
      <c r="W114" s="10"/>
      <c r="X114" s="10"/>
      <c r="Y114" s="10"/>
      <c r="Z114" s="10"/>
      <c r="AA114" s="10">
        <v>1</v>
      </c>
      <c r="AB114" s="10"/>
      <c r="AC114" s="10"/>
      <c r="AD114" s="10"/>
      <c r="AE114" s="10"/>
      <c r="AF114" s="10"/>
      <c r="AG114" s="10">
        <v>1</v>
      </c>
      <c r="AH114" s="10"/>
      <c r="AI114" s="10"/>
      <c r="AJ114" s="10"/>
      <c r="AK114" s="10"/>
      <c r="AL114" s="10">
        <v>1</v>
      </c>
      <c r="AM114" s="10"/>
      <c r="AN114" s="10"/>
      <c r="AO114" s="10"/>
      <c r="AP114" s="10"/>
      <c r="AQ114" s="10"/>
      <c r="AR114" s="10"/>
      <c r="AS114" s="10"/>
      <c r="AT114" s="10"/>
      <c r="AU114" s="10"/>
      <c r="AV114" s="10"/>
      <c r="AW114" s="10"/>
      <c r="AX114" s="10"/>
      <c r="AY114" s="10"/>
      <c r="AZ114" s="10"/>
      <c r="BA114" s="10"/>
    </row>
    <row r="115" spans="3:53" ht="100" x14ac:dyDescent="0.25">
      <c r="C115" s="2"/>
      <c r="D115" s="7"/>
      <c r="E115" s="8"/>
      <c r="F115" s="2"/>
      <c r="G115" s="8" t="s">
        <v>178</v>
      </c>
      <c r="H115" s="10">
        <v>1</v>
      </c>
      <c r="I115" s="10"/>
      <c r="J115" s="10"/>
      <c r="K115" s="10"/>
      <c r="L115" s="10"/>
      <c r="M115" s="10">
        <v>1</v>
      </c>
      <c r="N115" s="10"/>
      <c r="O115" s="10"/>
      <c r="P115" s="10"/>
      <c r="Q115" s="10"/>
      <c r="R115" s="10"/>
      <c r="S115" s="10"/>
      <c r="T115" s="10"/>
      <c r="U115" s="10"/>
      <c r="V115" s="10">
        <v>1</v>
      </c>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v>1</v>
      </c>
      <c r="AT115" s="10"/>
      <c r="AU115" s="10"/>
      <c r="AV115" s="10"/>
      <c r="AW115" s="10"/>
      <c r="AX115" s="10"/>
      <c r="AY115" s="10"/>
      <c r="AZ115" s="10"/>
      <c r="BA115" s="10"/>
    </row>
    <row r="116" spans="3:53" ht="87.5" x14ac:dyDescent="0.25">
      <c r="C116" s="2"/>
      <c r="D116" s="7"/>
      <c r="E116" s="8"/>
      <c r="F116" s="2"/>
      <c r="G116" s="8" t="s">
        <v>179</v>
      </c>
      <c r="H116" s="10">
        <v>2</v>
      </c>
      <c r="I116" s="10"/>
      <c r="J116" s="10"/>
      <c r="K116" s="10">
        <v>1</v>
      </c>
      <c r="L116" s="10"/>
      <c r="M116" s="10">
        <v>1</v>
      </c>
      <c r="N116" s="10"/>
      <c r="O116" s="10"/>
      <c r="P116" s="10"/>
      <c r="Q116" s="10"/>
      <c r="R116" s="10"/>
      <c r="S116" s="10"/>
      <c r="T116" s="10"/>
      <c r="U116" s="10"/>
      <c r="V116" s="10"/>
      <c r="W116" s="10"/>
      <c r="X116" s="10"/>
      <c r="Y116" s="10"/>
      <c r="Z116" s="10"/>
      <c r="AA116" s="10"/>
      <c r="AB116" s="10"/>
      <c r="AC116" s="10"/>
      <c r="AD116" s="10"/>
      <c r="AE116" s="10">
        <v>1</v>
      </c>
      <c r="AF116" s="10"/>
      <c r="AG116" s="10"/>
      <c r="AH116" s="10"/>
      <c r="AI116" s="10"/>
      <c r="AJ116" s="10"/>
      <c r="AK116" s="10"/>
      <c r="AL116" s="10"/>
      <c r="AM116" s="10"/>
      <c r="AN116" s="10"/>
      <c r="AO116" s="10"/>
      <c r="AP116" s="10"/>
      <c r="AQ116" s="10"/>
      <c r="AR116" s="10">
        <v>1</v>
      </c>
      <c r="AS116" s="10">
        <v>1</v>
      </c>
      <c r="AT116" s="10"/>
      <c r="AU116" s="10"/>
      <c r="AV116" s="10"/>
      <c r="AW116" s="10"/>
      <c r="AX116" s="10"/>
      <c r="AY116" s="10"/>
      <c r="AZ116" s="10"/>
      <c r="BA116" s="10"/>
    </row>
    <row r="117" spans="3:53" ht="87.5" x14ac:dyDescent="0.25">
      <c r="C117" s="2">
        <v>9</v>
      </c>
      <c r="D117" s="7" t="s">
        <v>180</v>
      </c>
      <c r="E117" s="7" t="s">
        <v>181</v>
      </c>
      <c r="F117" s="2"/>
      <c r="G117" s="8" t="s">
        <v>182</v>
      </c>
      <c r="H117" s="10">
        <v>1</v>
      </c>
      <c r="I117" s="10"/>
      <c r="J117" s="10"/>
      <c r="K117" s="10">
        <v>1</v>
      </c>
      <c r="L117" s="10"/>
      <c r="M117" s="10">
        <v>1</v>
      </c>
      <c r="N117" s="10">
        <v>1</v>
      </c>
      <c r="O117" s="10">
        <v>1</v>
      </c>
      <c r="P117" s="10"/>
      <c r="Q117" s="10"/>
      <c r="R117" s="10"/>
      <c r="S117" s="10"/>
      <c r="T117" s="10"/>
      <c r="U117" s="10"/>
      <c r="V117" s="10"/>
      <c r="W117" s="10"/>
      <c r="X117" s="10">
        <v>1</v>
      </c>
      <c r="Y117" s="10"/>
      <c r="Z117" s="10"/>
      <c r="AA117" s="10">
        <v>1</v>
      </c>
      <c r="AB117" s="10"/>
      <c r="AC117" s="10"/>
      <c r="AD117" s="10"/>
      <c r="AE117" s="10"/>
      <c r="AF117" s="10"/>
      <c r="AG117" s="10"/>
      <c r="AH117" s="10"/>
      <c r="AI117" s="10"/>
      <c r="AJ117" s="10"/>
      <c r="AK117" s="10"/>
      <c r="AL117" s="10">
        <v>1</v>
      </c>
      <c r="AM117" s="10"/>
      <c r="AN117" s="10"/>
      <c r="AO117" s="10"/>
      <c r="AP117" s="10"/>
      <c r="AQ117" s="10"/>
      <c r="AR117" s="10"/>
      <c r="AS117" s="10"/>
      <c r="AT117" s="10"/>
      <c r="AU117" s="10"/>
      <c r="AV117" s="10"/>
      <c r="AW117" s="10"/>
      <c r="AX117" s="10">
        <v>1</v>
      </c>
      <c r="AY117" s="10"/>
      <c r="AZ117" s="10"/>
      <c r="BA117" s="10"/>
    </row>
    <row r="118" spans="3:53" ht="75" x14ac:dyDescent="0.25">
      <c r="C118" s="2"/>
      <c r="D118" s="7"/>
      <c r="E118" s="7"/>
      <c r="F118" s="2"/>
      <c r="G118" s="8" t="s">
        <v>183</v>
      </c>
      <c r="H118" s="10">
        <v>1</v>
      </c>
      <c r="I118" s="10">
        <v>1</v>
      </c>
      <c r="J118" s="10">
        <v>1</v>
      </c>
      <c r="K118" s="10"/>
      <c r="L118" s="10"/>
      <c r="M118" s="10">
        <v>1</v>
      </c>
      <c r="N118" s="10">
        <v>1</v>
      </c>
      <c r="O118" s="10"/>
      <c r="P118" s="10"/>
      <c r="Q118" s="10"/>
      <c r="R118" s="10"/>
      <c r="S118" s="10"/>
      <c r="T118" s="10"/>
      <c r="U118" s="10"/>
      <c r="V118" s="10"/>
      <c r="W118" s="10"/>
      <c r="X118" s="10">
        <v>1</v>
      </c>
      <c r="Y118" s="10"/>
      <c r="Z118" s="10">
        <v>1</v>
      </c>
      <c r="AA118" s="10"/>
      <c r="AB118" s="10">
        <v>1</v>
      </c>
      <c r="AC118" s="10">
        <v>1</v>
      </c>
      <c r="AD118" s="10"/>
      <c r="AE118" s="10"/>
      <c r="AF118" s="10"/>
      <c r="AG118" s="10"/>
      <c r="AH118" s="10"/>
      <c r="AI118" s="10"/>
      <c r="AJ118" s="10">
        <v>1</v>
      </c>
      <c r="AK118" s="10"/>
      <c r="AL118" s="10"/>
      <c r="AM118" s="10"/>
      <c r="AN118" s="10">
        <v>1</v>
      </c>
      <c r="AO118" s="10"/>
      <c r="AP118" s="10"/>
      <c r="AQ118" s="10"/>
      <c r="AR118" s="10"/>
      <c r="AS118" s="10"/>
      <c r="AT118" s="10"/>
      <c r="AU118" s="10"/>
      <c r="AV118" s="10"/>
      <c r="AW118" s="10"/>
      <c r="AX118" s="10"/>
      <c r="AY118" s="10"/>
      <c r="AZ118" s="10"/>
      <c r="BA118" s="10"/>
    </row>
    <row r="119" spans="3:53" ht="25" x14ac:dyDescent="0.25">
      <c r="C119" s="2"/>
      <c r="D119" s="7"/>
      <c r="E119" s="7"/>
      <c r="F119" s="2"/>
      <c r="G119" s="8" t="s">
        <v>184</v>
      </c>
      <c r="H119" s="10"/>
      <c r="I119" s="10"/>
      <c r="J119" s="10"/>
      <c r="K119" s="10">
        <v>1</v>
      </c>
      <c r="L119" s="10"/>
      <c r="M119" s="10">
        <v>1</v>
      </c>
      <c r="N119" s="10">
        <v>1</v>
      </c>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v>1</v>
      </c>
      <c r="AM119" s="10"/>
      <c r="AN119" s="10"/>
      <c r="AO119" s="10"/>
      <c r="AP119" s="10"/>
      <c r="AQ119" s="10"/>
      <c r="AR119" s="10"/>
      <c r="AS119" s="10"/>
      <c r="AT119" s="10"/>
      <c r="AU119" s="10"/>
      <c r="AV119" s="10"/>
      <c r="AW119" s="10"/>
      <c r="AX119" s="10"/>
      <c r="AY119" s="10"/>
      <c r="AZ119" s="10"/>
      <c r="BA119" s="10"/>
    </row>
    <row r="120" spans="3:53" ht="62.5" x14ac:dyDescent="0.25">
      <c r="C120" s="2"/>
      <c r="D120" s="7"/>
      <c r="E120" s="7"/>
      <c r="F120" s="2"/>
      <c r="G120" s="8" t="s">
        <v>185</v>
      </c>
      <c r="H120" s="10"/>
      <c r="I120" s="10"/>
      <c r="J120" s="10"/>
      <c r="K120" s="10"/>
      <c r="L120" s="10"/>
      <c r="M120" s="10">
        <v>1</v>
      </c>
      <c r="N120" s="10"/>
      <c r="O120" s="10"/>
      <c r="P120" s="10"/>
      <c r="Q120" s="10"/>
      <c r="R120" s="10"/>
      <c r="S120" s="10"/>
      <c r="T120" s="10"/>
      <c r="U120" s="10"/>
      <c r="V120" s="10"/>
      <c r="W120" s="10"/>
      <c r="X120" s="10"/>
      <c r="Y120" s="10"/>
      <c r="Z120" s="10"/>
      <c r="AA120" s="10"/>
      <c r="AB120" s="10"/>
      <c r="AC120" s="10">
        <v>1</v>
      </c>
      <c r="AD120" s="10"/>
      <c r="AE120" s="10"/>
      <c r="AF120" s="10"/>
      <c r="AG120" s="10"/>
      <c r="AH120" s="10"/>
      <c r="AI120" s="10"/>
      <c r="AJ120" s="10"/>
      <c r="AK120" s="10"/>
      <c r="AL120" s="10"/>
      <c r="AM120" s="10"/>
      <c r="AN120" s="10"/>
      <c r="AO120" s="10"/>
      <c r="AP120" s="10"/>
      <c r="AQ120" s="10"/>
      <c r="AR120" s="10"/>
      <c r="AS120" s="10"/>
      <c r="AT120" s="10"/>
      <c r="AU120" s="10">
        <v>2</v>
      </c>
      <c r="AV120" s="10"/>
      <c r="AW120" s="10"/>
      <c r="AX120" s="10">
        <v>1</v>
      </c>
      <c r="AY120" s="10"/>
      <c r="AZ120" s="10"/>
      <c r="BA120" s="10"/>
    </row>
    <row r="121" spans="3:53" ht="25" x14ac:dyDescent="0.25">
      <c r="C121" s="2"/>
      <c r="D121" s="7"/>
      <c r="E121" s="7"/>
      <c r="F121" s="2"/>
      <c r="G121" s="8" t="s">
        <v>186</v>
      </c>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v>1</v>
      </c>
      <c r="AL121" s="10"/>
      <c r="AM121" s="10"/>
      <c r="AN121" s="10"/>
      <c r="AO121" s="10"/>
      <c r="AP121" s="10"/>
      <c r="AQ121" s="10"/>
      <c r="AR121" s="10"/>
      <c r="AS121" s="10"/>
      <c r="AT121" s="10"/>
      <c r="AU121" s="10"/>
      <c r="AV121" s="10"/>
      <c r="AW121" s="10"/>
      <c r="AX121" s="10"/>
      <c r="AY121" s="10"/>
      <c r="AZ121" s="10"/>
      <c r="BA121" s="10"/>
    </row>
    <row r="122" spans="3:53" ht="62.5" x14ac:dyDescent="0.25">
      <c r="C122" s="2"/>
      <c r="D122" s="7"/>
      <c r="E122" s="7"/>
      <c r="F122" s="2"/>
      <c r="G122" s="8" t="s">
        <v>187</v>
      </c>
      <c r="H122" s="10"/>
      <c r="I122" s="10"/>
      <c r="J122" s="10"/>
      <c r="K122" s="10"/>
      <c r="L122" s="10"/>
      <c r="M122" s="10"/>
      <c r="N122" s="10"/>
      <c r="O122" s="10"/>
      <c r="P122" s="10"/>
      <c r="Q122" s="10"/>
      <c r="R122" s="10"/>
      <c r="S122" s="10"/>
      <c r="T122" s="10"/>
      <c r="U122" s="10"/>
      <c r="V122" s="10"/>
      <c r="W122" s="10"/>
      <c r="X122" s="10">
        <v>1</v>
      </c>
      <c r="Y122" s="10"/>
      <c r="Z122" s="10"/>
      <c r="AA122" s="10">
        <v>1</v>
      </c>
      <c r="AB122" s="10"/>
      <c r="AC122" s="10"/>
      <c r="AD122" s="10"/>
      <c r="AE122" s="10"/>
      <c r="AF122" s="10"/>
      <c r="AG122" s="10"/>
      <c r="AH122" s="10"/>
      <c r="AI122" s="10"/>
      <c r="AJ122" s="10"/>
      <c r="AK122" s="10"/>
      <c r="AL122" s="10">
        <v>1</v>
      </c>
      <c r="AM122" s="10"/>
      <c r="AN122" s="10"/>
      <c r="AO122" s="10"/>
      <c r="AP122" s="10"/>
      <c r="AQ122" s="10"/>
      <c r="AR122" s="10"/>
      <c r="AS122" s="10"/>
      <c r="AT122" s="10"/>
      <c r="AU122" s="10"/>
      <c r="AV122" s="10"/>
      <c r="AW122" s="10"/>
      <c r="AX122" s="10"/>
      <c r="AY122" s="10"/>
      <c r="AZ122" s="10"/>
      <c r="BA122" s="10"/>
    </row>
    <row r="123" spans="3:53" ht="62.5" x14ac:dyDescent="0.25">
      <c r="C123" s="2"/>
      <c r="D123" s="7"/>
      <c r="E123" s="7"/>
      <c r="F123" s="2"/>
      <c r="G123" s="8" t="s">
        <v>188</v>
      </c>
      <c r="H123" s="10"/>
      <c r="I123" s="10"/>
      <c r="J123" s="10"/>
      <c r="K123" s="10"/>
      <c r="L123" s="10"/>
      <c r="M123" s="10">
        <v>1</v>
      </c>
      <c r="N123" s="10">
        <v>1</v>
      </c>
      <c r="O123" s="10"/>
      <c r="P123" s="10"/>
      <c r="Q123" s="10"/>
      <c r="R123" s="10"/>
      <c r="S123" s="10"/>
      <c r="T123" s="10"/>
      <c r="U123" s="10"/>
      <c r="V123" s="10"/>
      <c r="W123" s="10"/>
      <c r="X123" s="10"/>
      <c r="Y123" s="10"/>
      <c r="Z123" s="10"/>
      <c r="AA123" s="10">
        <v>1</v>
      </c>
      <c r="AB123" s="10"/>
      <c r="AC123" s="10"/>
      <c r="AD123" s="10"/>
      <c r="AE123" s="10"/>
      <c r="AF123" s="10"/>
      <c r="AG123" s="10">
        <v>1</v>
      </c>
      <c r="AH123" s="10"/>
      <c r="AI123" s="10"/>
      <c r="AJ123" s="10"/>
      <c r="AK123" s="10"/>
      <c r="AL123" s="10">
        <v>1</v>
      </c>
      <c r="AM123" s="10">
        <v>1</v>
      </c>
      <c r="AN123" s="10"/>
      <c r="AO123" s="10"/>
      <c r="AP123" s="10"/>
      <c r="AQ123" s="10"/>
      <c r="AR123" s="10"/>
      <c r="AS123" s="10"/>
      <c r="AT123" s="10"/>
      <c r="AU123" s="10"/>
      <c r="AV123" s="10"/>
      <c r="AW123" s="10"/>
      <c r="AX123" s="10">
        <v>1</v>
      </c>
      <c r="AY123" s="10"/>
      <c r="AZ123" s="10"/>
      <c r="BA123" s="10"/>
    </row>
    <row r="124" spans="3:53" ht="50" x14ac:dyDescent="0.25">
      <c r="C124" s="2"/>
      <c r="D124" s="7"/>
      <c r="E124" s="7"/>
      <c r="F124" s="2"/>
      <c r="G124" s="8" t="s">
        <v>189</v>
      </c>
      <c r="H124" s="10"/>
      <c r="I124" s="10"/>
      <c r="J124" s="10"/>
      <c r="K124" s="10">
        <v>1</v>
      </c>
      <c r="L124" s="10"/>
      <c r="M124" s="10"/>
      <c r="N124" s="10"/>
      <c r="O124" s="10"/>
      <c r="P124" s="10"/>
      <c r="Q124" s="10"/>
      <c r="R124" s="10"/>
      <c r="S124" s="10"/>
      <c r="T124" s="10"/>
      <c r="U124" s="10"/>
      <c r="V124" s="10"/>
      <c r="W124" s="10"/>
      <c r="X124" s="10">
        <v>1</v>
      </c>
      <c r="Y124" s="10"/>
      <c r="Z124" s="10"/>
      <c r="AA124" s="10">
        <v>1</v>
      </c>
      <c r="AB124" s="10"/>
      <c r="AC124" s="10"/>
      <c r="AD124" s="10"/>
      <c r="AE124" s="10"/>
      <c r="AF124" s="10"/>
      <c r="AG124" s="10"/>
      <c r="AH124" s="10"/>
      <c r="AI124" s="10"/>
      <c r="AJ124" s="10"/>
      <c r="AK124" s="10">
        <v>1</v>
      </c>
      <c r="AL124" s="10"/>
      <c r="AM124" s="10"/>
      <c r="AN124" s="10"/>
      <c r="AO124" s="10"/>
      <c r="AP124" s="10"/>
      <c r="AQ124" s="10"/>
      <c r="AR124" s="10"/>
      <c r="AS124" s="10"/>
      <c r="AT124" s="10"/>
      <c r="AU124" s="10"/>
      <c r="AV124" s="10"/>
      <c r="AW124" s="10"/>
      <c r="AX124" s="10"/>
      <c r="AY124" s="10"/>
      <c r="AZ124" s="10"/>
      <c r="BA124" s="10"/>
    </row>
    <row r="125" spans="3:53" ht="62.5" x14ac:dyDescent="0.25">
      <c r="C125" s="2"/>
      <c r="D125" s="7"/>
      <c r="E125" s="7"/>
      <c r="F125" s="2"/>
      <c r="G125" s="8" t="s">
        <v>190</v>
      </c>
      <c r="H125" s="10">
        <v>2</v>
      </c>
      <c r="I125" s="10"/>
      <c r="J125" s="10">
        <v>1</v>
      </c>
      <c r="K125" s="10"/>
      <c r="L125" s="10"/>
      <c r="M125" s="10"/>
      <c r="N125" s="10"/>
      <c r="O125" s="10"/>
      <c r="P125" s="10"/>
      <c r="Q125" s="10"/>
      <c r="R125" s="10"/>
      <c r="S125" s="10"/>
      <c r="T125" s="10"/>
      <c r="U125" s="10"/>
      <c r="V125" s="10"/>
      <c r="W125" s="10"/>
      <c r="X125" s="10">
        <v>1</v>
      </c>
      <c r="Y125" s="10"/>
      <c r="Z125" s="10">
        <v>1</v>
      </c>
      <c r="AA125" s="10"/>
      <c r="AB125" s="10"/>
      <c r="AC125" s="10">
        <v>1</v>
      </c>
      <c r="AD125" s="10"/>
      <c r="AE125" s="10"/>
      <c r="AF125" s="10"/>
      <c r="AG125" s="10"/>
      <c r="AH125" s="10"/>
      <c r="AI125" s="10"/>
      <c r="AJ125" s="10"/>
      <c r="AK125" s="10"/>
      <c r="AL125" s="10"/>
      <c r="AM125" s="10"/>
      <c r="AN125" s="10"/>
      <c r="AO125" s="10">
        <v>1</v>
      </c>
      <c r="AP125" s="10"/>
      <c r="AQ125" s="10"/>
      <c r="AR125" s="10"/>
      <c r="AS125" s="10"/>
      <c r="AT125" s="10"/>
      <c r="AU125" s="10"/>
      <c r="AV125" s="10"/>
      <c r="AW125" s="10"/>
      <c r="AX125" s="10"/>
      <c r="AY125" s="10"/>
      <c r="AZ125" s="10"/>
      <c r="BA125" s="10"/>
    </row>
    <row r="126" spans="3:53" ht="112.5" x14ac:dyDescent="0.25">
      <c r="C126" s="2"/>
      <c r="D126" s="7"/>
      <c r="E126" s="7"/>
      <c r="F126" s="2"/>
      <c r="G126" s="8" t="s">
        <v>191</v>
      </c>
      <c r="H126" s="10"/>
      <c r="I126" s="10"/>
      <c r="J126" s="10"/>
      <c r="K126" s="10">
        <v>2</v>
      </c>
      <c r="L126" s="10">
        <v>1</v>
      </c>
      <c r="M126" s="10">
        <v>1</v>
      </c>
      <c r="N126" s="10">
        <v>2</v>
      </c>
      <c r="O126" s="10"/>
      <c r="P126" s="10"/>
      <c r="Q126" s="10"/>
      <c r="R126" s="10"/>
      <c r="S126" s="10">
        <v>1</v>
      </c>
      <c r="T126" s="10"/>
      <c r="U126" s="10"/>
      <c r="V126" s="10"/>
      <c r="W126" s="10"/>
      <c r="X126" s="10"/>
      <c r="Y126" s="10"/>
      <c r="Z126" s="10"/>
      <c r="AA126" s="10">
        <v>2</v>
      </c>
      <c r="AB126" s="10"/>
      <c r="AC126" s="10"/>
      <c r="AD126" s="10"/>
      <c r="AE126" s="10"/>
      <c r="AF126" s="10"/>
      <c r="AG126" s="10"/>
      <c r="AH126" s="10"/>
      <c r="AI126" s="10"/>
      <c r="AJ126" s="10"/>
      <c r="AK126" s="10"/>
      <c r="AL126" s="10"/>
      <c r="AM126" s="10">
        <v>1</v>
      </c>
      <c r="AN126" s="10"/>
      <c r="AO126" s="10"/>
      <c r="AP126" s="10"/>
      <c r="AQ126" s="10"/>
      <c r="AR126" s="10"/>
      <c r="AS126" s="10"/>
      <c r="AT126" s="10"/>
      <c r="AU126" s="10"/>
      <c r="AV126" s="10"/>
      <c r="AW126" s="10"/>
      <c r="AX126" s="10">
        <v>1</v>
      </c>
      <c r="AY126" s="10"/>
      <c r="AZ126" s="10"/>
      <c r="BA126" s="10"/>
    </row>
    <row r="127" spans="3:53" ht="50" x14ac:dyDescent="0.25">
      <c r="C127" s="2"/>
      <c r="D127" s="7"/>
      <c r="E127" s="7"/>
      <c r="F127" s="2"/>
      <c r="G127" s="8" t="s">
        <v>192</v>
      </c>
      <c r="H127" s="10">
        <v>2</v>
      </c>
      <c r="I127" s="10">
        <v>1</v>
      </c>
      <c r="J127" s="10">
        <v>1</v>
      </c>
      <c r="K127" s="10"/>
      <c r="L127" s="10"/>
      <c r="M127" s="10"/>
      <c r="N127" s="10"/>
      <c r="O127" s="10"/>
      <c r="P127" s="10"/>
      <c r="Q127" s="10"/>
      <c r="R127" s="10"/>
      <c r="S127" s="10">
        <v>1</v>
      </c>
      <c r="T127" s="10"/>
      <c r="U127" s="10"/>
      <c r="V127" s="10"/>
      <c r="W127" s="10"/>
      <c r="X127" s="10"/>
      <c r="Y127" s="10"/>
      <c r="Z127" s="10"/>
      <c r="AA127" s="10"/>
      <c r="AB127" s="10"/>
      <c r="AC127" s="10">
        <v>1</v>
      </c>
      <c r="AD127" s="10"/>
      <c r="AE127" s="10"/>
      <c r="AF127" s="10"/>
      <c r="AG127" s="10"/>
      <c r="AH127" s="10"/>
      <c r="AI127" s="10"/>
      <c r="AJ127" s="10"/>
      <c r="AK127" s="10"/>
      <c r="AL127" s="10">
        <v>1</v>
      </c>
      <c r="AM127" s="10"/>
      <c r="AN127" s="10"/>
      <c r="AO127" s="10"/>
      <c r="AP127" s="10"/>
      <c r="AQ127" s="10"/>
      <c r="AR127" s="10"/>
      <c r="AS127" s="10"/>
      <c r="AT127" s="10"/>
      <c r="AU127" s="10"/>
      <c r="AV127" s="10"/>
      <c r="AW127" s="10"/>
      <c r="AX127" s="10">
        <v>1</v>
      </c>
      <c r="AY127" s="10"/>
      <c r="AZ127" s="10"/>
      <c r="BA127" s="10"/>
    </row>
    <row r="128" spans="3:53" ht="87.5" x14ac:dyDescent="0.25">
      <c r="C128" s="2">
        <v>10</v>
      </c>
      <c r="D128" s="7" t="s">
        <v>193</v>
      </c>
      <c r="E128" s="7" t="s">
        <v>194</v>
      </c>
      <c r="F128" s="2"/>
      <c r="G128" s="8" t="s">
        <v>195</v>
      </c>
      <c r="H128" s="10"/>
      <c r="I128" s="10"/>
      <c r="J128" s="10"/>
      <c r="K128" s="10"/>
      <c r="L128" s="10"/>
      <c r="M128" s="10">
        <v>2</v>
      </c>
      <c r="N128" s="10">
        <v>2</v>
      </c>
      <c r="O128" s="10">
        <v>1</v>
      </c>
      <c r="P128" s="10"/>
      <c r="Q128" s="10">
        <v>1</v>
      </c>
      <c r="R128" s="10"/>
      <c r="S128" s="10"/>
      <c r="T128" s="10"/>
      <c r="U128" s="10"/>
      <c r="V128" s="10"/>
      <c r="W128" s="10"/>
      <c r="X128" s="10"/>
      <c r="Y128" s="10"/>
      <c r="Z128" s="10"/>
      <c r="AA128" s="10"/>
      <c r="AB128" s="10"/>
      <c r="AC128" s="10"/>
      <c r="AD128" s="10"/>
      <c r="AE128" s="10">
        <v>1</v>
      </c>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row>
    <row r="129" spans="3:53" ht="50" x14ac:dyDescent="0.25">
      <c r="C129" s="2"/>
      <c r="D129" s="7"/>
      <c r="E129" s="7"/>
      <c r="F129" s="2"/>
      <c r="G129" s="8" t="s">
        <v>196</v>
      </c>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v>1</v>
      </c>
      <c r="AM129" s="10"/>
      <c r="AN129" s="10"/>
      <c r="AO129" s="10"/>
      <c r="AP129" s="10"/>
      <c r="AQ129" s="10"/>
      <c r="AR129" s="10"/>
      <c r="AS129" s="10"/>
      <c r="AT129" s="10"/>
      <c r="AU129" s="10">
        <v>2</v>
      </c>
      <c r="AV129" s="10"/>
      <c r="AW129" s="10"/>
      <c r="AX129" s="10"/>
      <c r="AY129" s="10"/>
      <c r="AZ129" s="10"/>
      <c r="BA129" s="10"/>
    </row>
    <row r="130" spans="3:53" ht="50" x14ac:dyDescent="0.25">
      <c r="C130" s="2"/>
      <c r="D130" s="7"/>
      <c r="E130" s="7"/>
      <c r="F130" s="2"/>
      <c r="G130" s="8" t="s">
        <v>197</v>
      </c>
      <c r="H130" s="10"/>
      <c r="I130" s="10"/>
      <c r="J130" s="10"/>
      <c r="K130" s="10"/>
      <c r="L130" s="10"/>
      <c r="M130" s="10">
        <v>1</v>
      </c>
      <c r="N130" s="10"/>
      <c r="O130" s="10"/>
      <c r="P130" s="10"/>
      <c r="Q130" s="10"/>
      <c r="R130" s="10"/>
      <c r="S130" s="10"/>
      <c r="T130" s="10"/>
      <c r="U130" s="10"/>
      <c r="V130" s="10"/>
      <c r="W130" s="10"/>
      <c r="X130" s="10"/>
      <c r="Y130" s="10"/>
      <c r="Z130" s="10"/>
      <c r="AA130" s="10"/>
      <c r="AB130" s="10"/>
      <c r="AC130" s="10"/>
      <c r="AD130" s="10"/>
      <c r="AE130" s="10"/>
      <c r="AF130" s="10"/>
      <c r="AG130" s="10">
        <v>1</v>
      </c>
      <c r="AH130" s="10"/>
      <c r="AI130" s="10"/>
      <c r="AJ130" s="10"/>
      <c r="AK130" s="10"/>
      <c r="AL130" s="10"/>
      <c r="AM130" s="10"/>
      <c r="AN130" s="10"/>
      <c r="AO130" s="10"/>
      <c r="AP130" s="10"/>
      <c r="AQ130" s="10"/>
      <c r="AR130" s="10"/>
      <c r="AS130" s="10"/>
      <c r="AT130" s="10"/>
      <c r="AU130" s="10"/>
      <c r="AV130" s="10"/>
      <c r="AW130" s="10"/>
      <c r="AX130" s="10">
        <v>1</v>
      </c>
      <c r="AY130" s="10"/>
      <c r="AZ130" s="10"/>
      <c r="BA130" s="10"/>
    </row>
    <row r="131" spans="3:53" ht="87.5" x14ac:dyDescent="0.25">
      <c r="C131" s="2"/>
      <c r="D131" s="7"/>
      <c r="E131" s="7"/>
      <c r="F131" s="2"/>
      <c r="G131" s="8" t="s">
        <v>198</v>
      </c>
      <c r="H131" s="10">
        <v>2</v>
      </c>
      <c r="I131" s="10"/>
      <c r="J131" s="10"/>
      <c r="K131" s="10">
        <v>2</v>
      </c>
      <c r="L131" s="10"/>
      <c r="M131" s="10"/>
      <c r="N131" s="10"/>
      <c r="O131" s="10"/>
      <c r="P131" s="10"/>
      <c r="Q131" s="10"/>
      <c r="R131" s="10"/>
      <c r="S131" s="10"/>
      <c r="T131" s="10"/>
      <c r="U131" s="10"/>
      <c r="V131" s="10">
        <v>1</v>
      </c>
      <c r="W131" s="10"/>
      <c r="X131" s="10"/>
      <c r="Y131" s="10"/>
      <c r="Z131" s="10"/>
      <c r="AA131" s="10"/>
      <c r="AB131" s="10"/>
      <c r="AC131" s="10"/>
      <c r="AD131" s="10"/>
      <c r="AE131" s="10"/>
      <c r="AF131" s="10"/>
      <c r="AG131" s="10">
        <v>1</v>
      </c>
      <c r="AH131" s="10"/>
      <c r="AI131" s="10"/>
      <c r="AJ131" s="10"/>
      <c r="AK131" s="10"/>
      <c r="AL131" s="10"/>
      <c r="AM131" s="10"/>
      <c r="AN131" s="10"/>
      <c r="AO131" s="10"/>
      <c r="AP131" s="10"/>
      <c r="AQ131" s="10"/>
      <c r="AR131" s="10"/>
      <c r="AS131" s="10"/>
      <c r="AT131" s="10"/>
      <c r="AU131" s="10"/>
      <c r="AV131" s="10"/>
      <c r="AW131" s="10"/>
      <c r="AX131" s="10"/>
      <c r="AY131" s="10"/>
      <c r="AZ131" s="10"/>
      <c r="BA131" s="10"/>
    </row>
    <row r="132" spans="3:53" ht="150" x14ac:dyDescent="0.25">
      <c r="C132" s="2"/>
      <c r="D132" s="7"/>
      <c r="E132" s="7"/>
      <c r="F132" s="2"/>
      <c r="G132" s="8" t="s">
        <v>199</v>
      </c>
      <c r="H132" s="10"/>
      <c r="I132" s="10"/>
      <c r="J132" s="10"/>
      <c r="K132" s="10">
        <v>2</v>
      </c>
      <c r="L132" s="10"/>
      <c r="M132" s="10"/>
      <c r="N132" s="10"/>
      <c r="O132" s="10"/>
      <c r="P132" s="10"/>
      <c r="Q132" s="10">
        <v>1</v>
      </c>
      <c r="R132" s="10"/>
      <c r="S132" s="10"/>
      <c r="T132" s="10"/>
      <c r="U132" s="10"/>
      <c r="V132" s="10"/>
      <c r="W132" s="10"/>
      <c r="X132" s="10">
        <v>1</v>
      </c>
      <c r="Y132" s="10"/>
      <c r="Z132" s="10"/>
      <c r="AA132" s="10">
        <v>3</v>
      </c>
      <c r="AB132" s="10"/>
      <c r="AC132" s="10"/>
      <c r="AD132" s="10"/>
      <c r="AE132" s="10"/>
      <c r="AF132" s="10"/>
      <c r="AG132" s="10">
        <v>2</v>
      </c>
      <c r="AH132" s="10"/>
      <c r="AI132" s="10"/>
      <c r="AJ132" s="10"/>
      <c r="AK132" s="10"/>
      <c r="AL132" s="10"/>
      <c r="AM132" s="10"/>
      <c r="AN132" s="10"/>
      <c r="AO132" s="10"/>
      <c r="AP132" s="10"/>
      <c r="AQ132" s="10"/>
      <c r="AR132" s="10"/>
      <c r="AS132" s="10">
        <v>1</v>
      </c>
      <c r="AT132" s="10"/>
      <c r="AU132" s="10"/>
      <c r="AV132" s="10"/>
      <c r="AW132" s="10"/>
      <c r="AX132" s="10">
        <v>1</v>
      </c>
      <c r="AY132" s="10"/>
      <c r="AZ132" s="10"/>
      <c r="BA132" s="10"/>
    </row>
    <row r="133" spans="3:53" ht="62.5" x14ac:dyDescent="0.25">
      <c r="C133" s="2"/>
      <c r="D133" s="7"/>
      <c r="E133" s="7"/>
      <c r="F133" s="2"/>
      <c r="G133" s="7" t="s">
        <v>200</v>
      </c>
      <c r="H133" s="10"/>
      <c r="I133" s="10"/>
      <c r="J133" s="10"/>
      <c r="K133" s="10"/>
      <c r="L133" s="10"/>
      <c r="M133" s="10"/>
      <c r="N133" s="10"/>
      <c r="O133" s="10">
        <v>1</v>
      </c>
      <c r="P133" s="10"/>
      <c r="Q133" s="10"/>
      <c r="R133" s="10"/>
      <c r="S133" s="10"/>
      <c r="T133" s="10"/>
      <c r="U133" s="10"/>
      <c r="V133" s="10"/>
      <c r="W133" s="10"/>
      <c r="X133" s="10"/>
      <c r="Y133" s="10"/>
      <c r="Z133" s="10"/>
      <c r="AA133" s="10"/>
      <c r="AB133" s="10"/>
      <c r="AC133" s="10"/>
      <c r="AD133" s="10"/>
      <c r="AE133" s="10">
        <v>1</v>
      </c>
      <c r="AF133" s="10"/>
      <c r="AG133" s="10">
        <v>1</v>
      </c>
      <c r="AH133" s="10"/>
      <c r="AI133" s="10"/>
      <c r="AJ133" s="10"/>
      <c r="AK133" s="10"/>
      <c r="AL133" s="10"/>
      <c r="AM133" s="10"/>
      <c r="AN133" s="10"/>
      <c r="AO133" s="10"/>
      <c r="AP133" s="10"/>
      <c r="AQ133" s="10"/>
      <c r="AR133" s="10"/>
      <c r="AS133" s="10"/>
      <c r="AT133" s="10"/>
      <c r="AU133" s="10"/>
      <c r="AV133" s="10"/>
      <c r="AW133" s="10"/>
      <c r="AX133" s="10"/>
      <c r="AY133" s="10"/>
      <c r="AZ133" s="10"/>
      <c r="BA133" s="10"/>
    </row>
    <row r="134" spans="3:53" ht="137.5" x14ac:dyDescent="0.25">
      <c r="C134" s="2"/>
      <c r="D134" s="7"/>
      <c r="E134" s="7"/>
      <c r="F134" s="2"/>
      <c r="G134" s="8" t="s">
        <v>201</v>
      </c>
      <c r="H134" s="10"/>
      <c r="I134" s="10"/>
      <c r="J134" s="10"/>
      <c r="K134" s="10"/>
      <c r="L134" s="10"/>
      <c r="M134" s="10">
        <v>1</v>
      </c>
      <c r="N134" s="10">
        <v>1</v>
      </c>
      <c r="O134" s="10"/>
      <c r="P134" s="10"/>
      <c r="Q134" s="10"/>
      <c r="R134" s="10"/>
      <c r="S134" s="10"/>
      <c r="T134" s="10"/>
      <c r="U134" s="10"/>
      <c r="V134" s="10"/>
      <c r="W134" s="10"/>
      <c r="X134" s="10"/>
      <c r="Y134" s="10"/>
      <c r="Z134" s="10"/>
      <c r="AA134" s="10"/>
      <c r="AB134" s="10"/>
      <c r="AC134" s="10"/>
      <c r="AD134" s="10"/>
      <c r="AE134" s="10"/>
      <c r="AF134" s="10">
        <v>1</v>
      </c>
      <c r="AG134" s="10"/>
      <c r="AH134" s="10"/>
      <c r="AI134" s="10">
        <v>1</v>
      </c>
      <c r="AJ134" s="10"/>
      <c r="AK134" s="10"/>
      <c r="AL134" s="10"/>
      <c r="AM134" s="10"/>
      <c r="AN134" s="10"/>
      <c r="AO134" s="10"/>
      <c r="AP134" s="10"/>
      <c r="AQ134" s="10"/>
      <c r="AR134" s="10">
        <v>1</v>
      </c>
      <c r="AS134" s="10"/>
      <c r="AT134" s="10">
        <v>3</v>
      </c>
      <c r="AU134" s="10"/>
      <c r="AV134" s="10"/>
      <c r="AW134" s="10"/>
      <c r="AX134" s="10"/>
      <c r="AY134" s="10"/>
      <c r="AZ134" s="10"/>
      <c r="BA134" s="10"/>
    </row>
    <row r="135" spans="3:53" ht="137.5" x14ac:dyDescent="0.25">
      <c r="C135" s="2"/>
      <c r="D135" s="7"/>
      <c r="E135" s="7"/>
      <c r="F135" s="2"/>
      <c r="G135" s="8" t="s">
        <v>202</v>
      </c>
      <c r="H135" s="10">
        <v>1</v>
      </c>
      <c r="I135" s="10">
        <v>1</v>
      </c>
      <c r="J135" s="10">
        <v>2</v>
      </c>
      <c r="K135" s="10"/>
      <c r="L135" s="10"/>
      <c r="M135" s="10">
        <v>2</v>
      </c>
      <c r="N135" s="10"/>
      <c r="O135" s="10"/>
      <c r="P135" s="10"/>
      <c r="Q135" s="10"/>
      <c r="R135" s="10"/>
      <c r="S135" s="10"/>
      <c r="T135" s="10"/>
      <c r="U135" s="10"/>
      <c r="V135" s="10"/>
      <c r="W135" s="10"/>
      <c r="X135" s="10"/>
      <c r="Y135" s="10"/>
      <c r="Z135" s="10"/>
      <c r="AA135" s="10"/>
      <c r="AB135" s="10"/>
      <c r="AC135" s="10"/>
      <c r="AD135" s="10"/>
      <c r="AE135" s="10"/>
      <c r="AF135" s="10"/>
      <c r="AG135" s="10">
        <v>1</v>
      </c>
      <c r="AH135" s="10">
        <v>1</v>
      </c>
      <c r="AI135" s="10">
        <v>1</v>
      </c>
      <c r="AJ135" s="10"/>
      <c r="AK135" s="10"/>
      <c r="AL135" s="10"/>
      <c r="AM135" s="10"/>
      <c r="AN135" s="10"/>
      <c r="AO135" s="10"/>
      <c r="AP135" s="10"/>
      <c r="AQ135" s="10"/>
      <c r="AR135" s="10"/>
      <c r="AS135" s="10"/>
      <c r="AT135" s="10"/>
      <c r="AU135" s="10">
        <v>2</v>
      </c>
      <c r="AV135" s="10"/>
      <c r="AW135" s="10"/>
      <c r="AX135" s="10">
        <v>2</v>
      </c>
      <c r="AY135" s="10"/>
      <c r="AZ135" s="10"/>
      <c r="BA135" s="10"/>
    </row>
    <row r="136" spans="3:53" ht="75" x14ac:dyDescent="0.25">
      <c r="C136" s="2"/>
      <c r="D136" s="7"/>
      <c r="E136" s="7"/>
      <c r="F136" s="2"/>
      <c r="G136" s="8" t="s">
        <v>203</v>
      </c>
      <c r="H136" s="10"/>
      <c r="I136" s="10"/>
      <c r="J136" s="10"/>
      <c r="K136" s="10"/>
      <c r="L136" s="10"/>
      <c r="M136" s="10">
        <v>2</v>
      </c>
      <c r="N136" s="10">
        <v>1</v>
      </c>
      <c r="O136" s="10">
        <v>1</v>
      </c>
      <c r="P136" s="10"/>
      <c r="Q136" s="10"/>
      <c r="R136" s="10"/>
      <c r="S136" s="10"/>
      <c r="T136" s="10"/>
      <c r="U136" s="10"/>
      <c r="V136" s="10"/>
      <c r="W136" s="10"/>
      <c r="X136" s="10"/>
      <c r="Y136" s="10"/>
      <c r="Z136" s="10"/>
      <c r="AA136" s="10"/>
      <c r="AB136" s="10"/>
      <c r="AC136" s="10"/>
      <c r="AD136" s="10"/>
      <c r="AE136" s="10"/>
      <c r="AF136" s="10"/>
      <c r="AG136" s="10">
        <v>1</v>
      </c>
      <c r="AH136" s="10"/>
      <c r="AI136" s="10"/>
      <c r="AJ136" s="10"/>
      <c r="AK136" s="10"/>
      <c r="AL136" s="10"/>
      <c r="AM136" s="10"/>
      <c r="AN136" s="10"/>
      <c r="AO136" s="10"/>
      <c r="AP136" s="10"/>
      <c r="AQ136" s="10"/>
      <c r="AR136" s="10"/>
      <c r="AS136" s="10"/>
      <c r="AT136" s="10"/>
      <c r="AU136" s="10"/>
      <c r="AV136" s="10"/>
      <c r="AW136" s="10"/>
      <c r="AX136" s="10">
        <v>1</v>
      </c>
      <c r="AY136" s="10"/>
      <c r="AZ136" s="10"/>
      <c r="BA136" s="10"/>
    </row>
    <row r="137" spans="3:53" ht="87.5" x14ac:dyDescent="0.25">
      <c r="C137" s="2"/>
      <c r="D137" s="7"/>
      <c r="E137" s="7"/>
      <c r="F137" s="2"/>
      <c r="G137" s="7" t="s">
        <v>204</v>
      </c>
      <c r="H137" s="10"/>
      <c r="I137" s="10"/>
      <c r="J137" s="10"/>
      <c r="K137" s="10"/>
      <c r="L137" s="10"/>
      <c r="M137" s="10"/>
      <c r="N137" s="10"/>
      <c r="O137" s="10"/>
      <c r="P137" s="10"/>
      <c r="Q137" s="10"/>
      <c r="R137" s="10"/>
      <c r="S137" s="10"/>
      <c r="T137" s="10"/>
      <c r="U137" s="10"/>
      <c r="V137" s="10"/>
      <c r="W137" s="10"/>
      <c r="X137" s="10">
        <v>1</v>
      </c>
      <c r="Y137" s="10"/>
      <c r="Z137" s="10"/>
      <c r="AA137" s="10">
        <v>1</v>
      </c>
      <c r="AB137" s="10"/>
      <c r="AC137" s="10"/>
      <c r="AD137" s="10"/>
      <c r="AE137" s="10"/>
      <c r="AF137" s="10"/>
      <c r="AG137" s="10">
        <v>1</v>
      </c>
      <c r="AH137" s="10"/>
      <c r="AI137" s="10"/>
      <c r="AJ137" s="10"/>
      <c r="AK137" s="10"/>
      <c r="AL137" s="10">
        <v>1</v>
      </c>
      <c r="AM137" s="10"/>
      <c r="AN137" s="10"/>
      <c r="AO137" s="10"/>
      <c r="AP137" s="10"/>
      <c r="AQ137" s="10"/>
      <c r="AR137" s="10"/>
      <c r="AS137" s="10"/>
      <c r="AT137" s="10"/>
      <c r="AU137" s="10"/>
      <c r="AV137" s="10"/>
      <c r="AW137" s="10"/>
      <c r="AX137" s="10"/>
      <c r="AY137" s="10"/>
      <c r="AZ137" s="10"/>
      <c r="BA137" s="10"/>
    </row>
    <row r="138" spans="3:53" ht="275" x14ac:dyDescent="0.25">
      <c r="C138" s="2">
        <v>11</v>
      </c>
      <c r="D138" s="7" t="s">
        <v>205</v>
      </c>
      <c r="E138" s="8" t="s">
        <v>206</v>
      </c>
      <c r="F138" s="2"/>
      <c r="G138" s="8" t="s">
        <v>207</v>
      </c>
      <c r="H138" s="10"/>
      <c r="I138" s="10"/>
      <c r="J138" s="10">
        <v>1</v>
      </c>
      <c r="K138" s="10"/>
      <c r="L138" s="10"/>
      <c r="M138" s="10">
        <v>3</v>
      </c>
      <c r="N138" s="10">
        <v>2</v>
      </c>
      <c r="O138" s="10">
        <v>2</v>
      </c>
      <c r="P138" s="10"/>
      <c r="Q138" s="10"/>
      <c r="R138" s="10"/>
      <c r="S138" s="10"/>
      <c r="T138" s="10"/>
      <c r="U138" s="10"/>
      <c r="V138" s="10"/>
      <c r="W138" s="10"/>
      <c r="X138" s="10"/>
      <c r="Y138" s="10"/>
      <c r="Z138" s="10">
        <v>1</v>
      </c>
      <c r="AA138" s="10"/>
      <c r="AB138" s="10">
        <v>1</v>
      </c>
      <c r="AC138" s="10"/>
      <c r="AD138" s="10"/>
      <c r="AE138" s="10"/>
      <c r="AF138" s="10"/>
      <c r="AG138" s="10"/>
      <c r="AH138" s="10">
        <v>1</v>
      </c>
      <c r="AI138" s="10"/>
      <c r="AJ138" s="10"/>
      <c r="AK138" s="10"/>
      <c r="AL138" s="10"/>
      <c r="AM138" s="10"/>
      <c r="AN138" s="10">
        <v>1</v>
      </c>
      <c r="AO138" s="10"/>
      <c r="AP138" s="10"/>
      <c r="AQ138" s="10"/>
      <c r="AR138" s="10"/>
      <c r="AS138" s="10"/>
      <c r="AT138" s="10">
        <v>1</v>
      </c>
      <c r="AU138" s="10"/>
      <c r="AV138" s="10"/>
      <c r="AW138" s="10"/>
      <c r="AX138" s="10"/>
      <c r="AY138" s="10"/>
      <c r="AZ138" s="10"/>
      <c r="BA138" s="10"/>
    </row>
    <row r="139" spans="3:53" ht="50" x14ac:dyDescent="0.25">
      <c r="C139" s="2"/>
      <c r="D139" s="7"/>
      <c r="E139" s="8"/>
      <c r="F139" s="2"/>
      <c r="G139" s="8" t="s">
        <v>208</v>
      </c>
      <c r="H139" s="10"/>
      <c r="I139" s="10"/>
      <c r="J139" s="10"/>
      <c r="K139" s="10"/>
      <c r="L139" s="10"/>
      <c r="M139" s="10">
        <v>1</v>
      </c>
      <c r="N139" s="10">
        <v>1</v>
      </c>
      <c r="O139" s="10">
        <v>1</v>
      </c>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v>1</v>
      </c>
      <c r="AQ139" s="10">
        <v>1</v>
      </c>
      <c r="AR139" s="10"/>
      <c r="AS139" s="10"/>
      <c r="AT139" s="10"/>
      <c r="AU139" s="10"/>
      <c r="AV139" s="10"/>
      <c r="AW139" s="10"/>
      <c r="AX139" s="10"/>
      <c r="AY139" s="10"/>
      <c r="AZ139" s="10"/>
      <c r="BA139" s="10"/>
    </row>
    <row r="140" spans="3:53" ht="62.5" x14ac:dyDescent="0.25">
      <c r="C140" s="2"/>
      <c r="D140" s="7"/>
      <c r="E140" s="8"/>
      <c r="F140" s="2"/>
      <c r="G140" s="8" t="s">
        <v>209</v>
      </c>
      <c r="H140" s="10"/>
      <c r="I140" s="10"/>
      <c r="J140" s="10"/>
      <c r="K140" s="10"/>
      <c r="L140" s="10"/>
      <c r="M140" s="10">
        <v>1</v>
      </c>
      <c r="N140" s="10">
        <v>1</v>
      </c>
      <c r="O140" s="10">
        <v>1</v>
      </c>
      <c r="P140" s="10"/>
      <c r="Q140" s="10"/>
      <c r="R140" s="10"/>
      <c r="S140" s="10"/>
      <c r="T140" s="10"/>
      <c r="U140" s="10"/>
      <c r="V140" s="10"/>
      <c r="W140" s="10"/>
      <c r="X140" s="10"/>
      <c r="Y140" s="10"/>
      <c r="Z140" s="10"/>
      <c r="AA140" s="10"/>
      <c r="AB140" s="10"/>
      <c r="AC140" s="10"/>
      <c r="AD140" s="10"/>
      <c r="AE140" s="10"/>
      <c r="AF140" s="10"/>
      <c r="AG140" s="10"/>
      <c r="AH140" s="10"/>
      <c r="AI140" s="10">
        <v>1</v>
      </c>
      <c r="AJ140" s="10"/>
      <c r="AK140" s="10"/>
      <c r="AL140" s="10"/>
      <c r="AM140" s="10"/>
      <c r="AN140" s="10"/>
      <c r="AO140" s="10"/>
      <c r="AP140" s="10"/>
      <c r="AQ140" s="10"/>
      <c r="AR140" s="10">
        <v>1</v>
      </c>
      <c r="AS140" s="10"/>
      <c r="AT140" s="10">
        <v>1</v>
      </c>
      <c r="AU140" s="10"/>
      <c r="AV140" s="10"/>
      <c r="AW140" s="10">
        <v>1</v>
      </c>
      <c r="AX140" s="10"/>
      <c r="AY140" s="10"/>
      <c r="AZ140" s="10"/>
      <c r="BA140" s="10"/>
    </row>
    <row r="141" spans="3:53" ht="50" x14ac:dyDescent="0.25">
      <c r="C141" s="2"/>
      <c r="D141" s="7"/>
      <c r="E141" s="8"/>
      <c r="F141" s="2"/>
      <c r="G141" s="8" t="s">
        <v>210</v>
      </c>
      <c r="H141" s="10"/>
      <c r="I141" s="10"/>
      <c r="J141" s="10"/>
      <c r="K141" s="10"/>
      <c r="L141" s="10"/>
      <c r="M141" s="10"/>
      <c r="N141" s="10"/>
      <c r="O141" s="10"/>
      <c r="P141" s="10"/>
      <c r="Q141" s="10"/>
      <c r="R141" s="10"/>
      <c r="S141" s="10"/>
      <c r="T141" s="10"/>
      <c r="U141" s="10"/>
      <c r="V141" s="10"/>
      <c r="W141" s="10"/>
      <c r="X141" s="10"/>
      <c r="Y141" s="10"/>
      <c r="Z141" s="10">
        <v>2</v>
      </c>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c r="AY141" s="10"/>
      <c r="AZ141" s="10"/>
      <c r="BA141" s="10"/>
    </row>
    <row r="142" spans="3:53" ht="325" x14ac:dyDescent="0.25">
      <c r="C142" s="2"/>
      <c r="D142" s="7"/>
      <c r="E142" s="8"/>
      <c r="F142" s="2"/>
      <c r="G142" s="8" t="s">
        <v>211</v>
      </c>
      <c r="H142" s="10"/>
      <c r="I142" s="10"/>
      <c r="J142" s="10"/>
      <c r="K142" s="10"/>
      <c r="L142" s="10"/>
      <c r="M142" s="10"/>
      <c r="N142" s="10"/>
      <c r="O142" s="10">
        <v>8</v>
      </c>
      <c r="P142" s="10"/>
      <c r="Q142" s="10"/>
      <c r="R142" s="10"/>
      <c r="S142" s="10"/>
      <c r="T142" s="10"/>
      <c r="U142" s="10"/>
      <c r="V142" s="10"/>
      <c r="W142" s="10"/>
      <c r="X142" s="10"/>
      <c r="Y142" s="10"/>
      <c r="Z142" s="10"/>
      <c r="AA142" s="10"/>
      <c r="AB142" s="10"/>
      <c r="AC142" s="10"/>
      <c r="AD142" s="10"/>
      <c r="AE142" s="10"/>
      <c r="AF142" s="10"/>
      <c r="AG142" s="10"/>
      <c r="AH142" s="10"/>
      <c r="AI142" s="10"/>
      <c r="AJ142" s="10"/>
      <c r="AK142" s="10">
        <v>1</v>
      </c>
      <c r="AL142" s="10"/>
      <c r="AM142" s="10"/>
      <c r="AN142" s="10"/>
      <c r="AO142" s="10"/>
      <c r="AP142" s="10"/>
      <c r="AQ142" s="10"/>
      <c r="AR142" s="10">
        <v>1</v>
      </c>
      <c r="AS142" s="10"/>
      <c r="AT142" s="10"/>
      <c r="AU142" s="10"/>
      <c r="AV142" s="10"/>
      <c r="AW142" s="10"/>
      <c r="AX142" s="10"/>
      <c r="AY142" s="10"/>
      <c r="AZ142" s="10"/>
      <c r="BA142" s="10"/>
    </row>
    <row r="143" spans="3:53" ht="250" x14ac:dyDescent="0.25">
      <c r="C143" s="2"/>
      <c r="D143" s="7"/>
      <c r="E143" s="8"/>
      <c r="F143" s="2"/>
      <c r="G143" s="8" t="s">
        <v>212</v>
      </c>
      <c r="H143" s="10"/>
      <c r="I143" s="10"/>
      <c r="J143" s="10"/>
      <c r="K143" s="10"/>
      <c r="L143" s="10"/>
      <c r="M143" s="10"/>
      <c r="N143" s="10">
        <v>9</v>
      </c>
      <c r="O143" s="10"/>
      <c r="P143" s="10">
        <v>2</v>
      </c>
      <c r="Q143" s="10"/>
      <c r="R143" s="10"/>
      <c r="S143" s="10"/>
      <c r="T143" s="10">
        <v>1</v>
      </c>
      <c r="U143" s="10"/>
      <c r="V143" s="10"/>
      <c r="W143" s="10"/>
      <c r="X143" s="10"/>
      <c r="Y143" s="10"/>
      <c r="Z143" s="10"/>
      <c r="AA143" s="10"/>
      <c r="AB143" s="10"/>
      <c r="AC143" s="10"/>
      <c r="AD143" s="10"/>
      <c r="AE143" s="10"/>
      <c r="AF143" s="10"/>
      <c r="AG143" s="10"/>
      <c r="AH143" s="10"/>
      <c r="AI143" s="10">
        <v>1</v>
      </c>
      <c r="AJ143" s="10"/>
      <c r="AK143" s="10"/>
      <c r="AL143" s="10"/>
      <c r="AM143" s="10"/>
      <c r="AN143" s="10">
        <v>1</v>
      </c>
      <c r="AO143" s="10"/>
      <c r="AP143" s="10"/>
      <c r="AQ143" s="10">
        <v>1</v>
      </c>
      <c r="AR143" s="10">
        <v>1</v>
      </c>
      <c r="AS143" s="10"/>
      <c r="AT143" s="10"/>
      <c r="AU143" s="10"/>
      <c r="AV143" s="10"/>
      <c r="AW143" s="10">
        <v>2</v>
      </c>
      <c r="AX143" s="10"/>
      <c r="AY143" s="10"/>
      <c r="AZ143" s="10"/>
      <c r="BA143" s="10"/>
    </row>
    <row r="144" spans="3:53" ht="409.5" x14ac:dyDescent="0.25">
      <c r="C144" s="2"/>
      <c r="D144" s="7"/>
      <c r="E144" s="8"/>
      <c r="F144" s="2"/>
      <c r="G144" s="8" t="s">
        <v>213</v>
      </c>
      <c r="H144" s="10"/>
      <c r="I144" s="10"/>
      <c r="J144" s="10">
        <v>3</v>
      </c>
      <c r="K144" s="10"/>
      <c r="L144" s="10"/>
      <c r="M144" s="10">
        <v>8</v>
      </c>
      <c r="N144" s="10">
        <v>1</v>
      </c>
      <c r="O144" s="10">
        <v>1</v>
      </c>
      <c r="P144" s="10"/>
      <c r="Q144" s="10"/>
      <c r="R144" s="10"/>
      <c r="S144" s="10"/>
      <c r="T144" s="10"/>
      <c r="U144" s="10"/>
      <c r="V144" s="10"/>
      <c r="W144" s="10"/>
      <c r="X144" s="10"/>
      <c r="Y144" s="10"/>
      <c r="Z144" s="10"/>
      <c r="AA144" s="10"/>
      <c r="AB144" s="10"/>
      <c r="AC144" s="10"/>
      <c r="AD144" s="10"/>
      <c r="AE144" s="10"/>
      <c r="AF144" s="10"/>
      <c r="AG144" s="10"/>
      <c r="AH144" s="10">
        <v>3</v>
      </c>
      <c r="AI144" s="10"/>
      <c r="AJ144" s="10"/>
      <c r="AK144" s="10"/>
      <c r="AL144" s="10">
        <v>1</v>
      </c>
      <c r="AM144" s="10"/>
      <c r="AN144" s="10"/>
      <c r="AO144" s="10"/>
      <c r="AP144" s="10"/>
      <c r="AQ144" s="10"/>
      <c r="AR144" s="10"/>
      <c r="AS144" s="10"/>
      <c r="AT144" s="10">
        <v>3</v>
      </c>
      <c r="AU144" s="10"/>
      <c r="AV144" s="10"/>
      <c r="AW144" s="10"/>
      <c r="AX144" s="10"/>
      <c r="AY144" s="10"/>
      <c r="AZ144" s="10">
        <v>1</v>
      </c>
      <c r="BA144" s="10"/>
    </row>
    <row r="145" spans="3:53" ht="100" x14ac:dyDescent="0.25">
      <c r="C145" s="2">
        <v>12</v>
      </c>
      <c r="D145" s="8" t="s">
        <v>214</v>
      </c>
      <c r="E145" s="8" t="s">
        <v>215</v>
      </c>
      <c r="F145" s="2"/>
      <c r="G145" s="8" t="s">
        <v>216</v>
      </c>
      <c r="H145" s="10"/>
      <c r="I145" s="10"/>
      <c r="J145" s="10"/>
      <c r="K145" s="10"/>
      <c r="L145" s="10"/>
      <c r="M145" s="10"/>
      <c r="N145" s="10"/>
      <c r="O145" s="10"/>
      <c r="P145" s="10"/>
      <c r="Q145" s="10"/>
      <c r="R145" s="10"/>
      <c r="S145" s="10"/>
      <c r="T145" s="10"/>
      <c r="U145" s="10"/>
      <c r="V145" s="10"/>
      <c r="W145" s="10"/>
      <c r="X145" s="10">
        <v>2</v>
      </c>
      <c r="Y145" s="10"/>
      <c r="Z145" s="10">
        <v>2</v>
      </c>
      <c r="AA145" s="10"/>
      <c r="AB145" s="10"/>
      <c r="AC145" s="10"/>
      <c r="AD145" s="10"/>
      <c r="AE145" s="10"/>
      <c r="AF145" s="10"/>
      <c r="AG145" s="10"/>
      <c r="AH145" s="10"/>
      <c r="AI145" s="10"/>
      <c r="AJ145" s="10"/>
      <c r="AK145" s="10"/>
      <c r="AL145" s="10"/>
      <c r="AM145" s="10">
        <v>1</v>
      </c>
      <c r="AN145" s="10"/>
      <c r="AO145" s="10"/>
      <c r="AP145" s="10"/>
      <c r="AQ145" s="10"/>
      <c r="AR145" s="10"/>
      <c r="AS145" s="10"/>
      <c r="AT145" s="10"/>
      <c r="AU145" s="10"/>
      <c r="AV145" s="10"/>
      <c r="AW145" s="10"/>
      <c r="AX145" s="10"/>
      <c r="AY145" s="10"/>
      <c r="AZ145" s="10"/>
      <c r="BA145" s="10"/>
    </row>
    <row r="146" spans="3:53" ht="100" x14ac:dyDescent="0.25">
      <c r="C146" s="2"/>
      <c r="D146" s="8"/>
      <c r="E146" s="8"/>
      <c r="F146" s="2"/>
      <c r="G146" s="8" t="s">
        <v>217</v>
      </c>
      <c r="H146" s="10"/>
      <c r="I146" s="10"/>
      <c r="J146" s="10"/>
      <c r="K146" s="10"/>
      <c r="L146" s="10"/>
      <c r="M146" s="10">
        <v>1</v>
      </c>
      <c r="N146" s="10">
        <v>1</v>
      </c>
      <c r="O146" s="10">
        <v>1</v>
      </c>
      <c r="P146" s="10"/>
      <c r="Q146" s="10"/>
      <c r="R146" s="10"/>
      <c r="S146" s="10"/>
      <c r="T146" s="10"/>
      <c r="U146" s="10"/>
      <c r="V146" s="10"/>
      <c r="W146" s="10"/>
      <c r="X146" s="10">
        <v>1</v>
      </c>
      <c r="Y146" s="10"/>
      <c r="Z146" s="10">
        <v>1</v>
      </c>
      <c r="AA146" s="10"/>
      <c r="AB146" s="10"/>
      <c r="AC146" s="10"/>
      <c r="AD146" s="10"/>
      <c r="AE146" s="10"/>
      <c r="AF146" s="10"/>
      <c r="AG146" s="10"/>
      <c r="AH146" s="10"/>
      <c r="AI146" s="10"/>
      <c r="AJ146" s="10"/>
      <c r="AK146" s="10"/>
      <c r="AL146" s="10">
        <v>1</v>
      </c>
      <c r="AM146" s="10">
        <v>1</v>
      </c>
      <c r="AN146" s="10"/>
      <c r="AO146" s="10"/>
      <c r="AP146" s="10"/>
      <c r="AQ146" s="10"/>
      <c r="AR146" s="10"/>
      <c r="AS146" s="10"/>
      <c r="AT146" s="10"/>
      <c r="AU146" s="10"/>
      <c r="AV146" s="10"/>
      <c r="AW146" s="10"/>
      <c r="AX146" s="10"/>
      <c r="AY146" s="10"/>
      <c r="AZ146" s="10"/>
      <c r="BA146" s="10"/>
    </row>
    <row r="147" spans="3:53" ht="125" x14ac:dyDescent="0.25">
      <c r="C147" s="2"/>
      <c r="D147" s="8"/>
      <c r="E147" s="8"/>
      <c r="F147" s="2"/>
      <c r="G147" s="8" t="s">
        <v>218</v>
      </c>
      <c r="H147" s="10"/>
      <c r="I147" s="10"/>
      <c r="J147" s="10"/>
      <c r="K147" s="10"/>
      <c r="L147" s="10"/>
      <c r="M147" s="10">
        <v>1</v>
      </c>
      <c r="N147" s="10">
        <v>1</v>
      </c>
      <c r="O147" s="10">
        <v>1</v>
      </c>
      <c r="P147" s="10"/>
      <c r="Q147" s="10"/>
      <c r="R147" s="10"/>
      <c r="S147" s="10"/>
      <c r="T147" s="10"/>
      <c r="U147" s="10"/>
      <c r="V147" s="10"/>
      <c r="W147" s="10"/>
      <c r="X147" s="10">
        <v>1</v>
      </c>
      <c r="Y147" s="10"/>
      <c r="Z147" s="10">
        <v>2</v>
      </c>
      <c r="AA147" s="10"/>
      <c r="AB147" s="10"/>
      <c r="AC147" s="10"/>
      <c r="AD147" s="10"/>
      <c r="AE147" s="10"/>
      <c r="AF147" s="10"/>
      <c r="AG147" s="10"/>
      <c r="AH147" s="10"/>
      <c r="AI147" s="10"/>
      <c r="AJ147" s="10"/>
      <c r="AK147" s="10">
        <v>1</v>
      </c>
      <c r="AL147" s="10"/>
      <c r="AM147" s="10">
        <v>1</v>
      </c>
      <c r="AN147" s="10"/>
      <c r="AO147" s="10"/>
      <c r="AP147" s="10"/>
      <c r="AQ147" s="10"/>
      <c r="AR147" s="10"/>
      <c r="AS147" s="10"/>
      <c r="AT147" s="10"/>
      <c r="AU147" s="10"/>
      <c r="AV147" s="10"/>
      <c r="AW147" s="10"/>
      <c r="AX147" s="10"/>
      <c r="AY147" s="10"/>
      <c r="AZ147" s="10"/>
      <c r="BA147" s="10"/>
    </row>
    <row r="148" spans="3:53" ht="100" x14ac:dyDescent="0.25">
      <c r="C148" s="2"/>
      <c r="D148" s="8"/>
      <c r="E148" s="8"/>
      <c r="F148" s="2"/>
      <c r="G148" s="8" t="s">
        <v>219</v>
      </c>
      <c r="H148" s="10"/>
      <c r="I148" s="10"/>
      <c r="J148" s="10"/>
      <c r="K148" s="10"/>
      <c r="L148" s="10"/>
      <c r="M148" s="10">
        <v>1</v>
      </c>
      <c r="N148" s="10">
        <v>2</v>
      </c>
      <c r="O148" s="10">
        <v>2</v>
      </c>
      <c r="P148" s="10"/>
      <c r="Q148" s="10"/>
      <c r="R148" s="10"/>
      <c r="S148" s="10"/>
      <c r="T148" s="10"/>
      <c r="U148" s="10"/>
      <c r="V148" s="10"/>
      <c r="W148" s="10"/>
      <c r="X148" s="10">
        <v>1</v>
      </c>
      <c r="Y148" s="10"/>
      <c r="Z148" s="10"/>
      <c r="AA148" s="10"/>
      <c r="AB148" s="10"/>
      <c r="AC148" s="10"/>
      <c r="AD148" s="10"/>
      <c r="AE148" s="10"/>
      <c r="AF148" s="10"/>
      <c r="AG148" s="10">
        <v>1</v>
      </c>
      <c r="AH148" s="10"/>
      <c r="AI148" s="10"/>
      <c r="AJ148" s="10"/>
      <c r="AK148" s="10"/>
      <c r="AL148" s="10"/>
      <c r="AM148" s="10">
        <v>1</v>
      </c>
      <c r="AN148" s="10"/>
      <c r="AO148" s="10"/>
      <c r="AP148" s="10"/>
      <c r="AQ148" s="10"/>
      <c r="AR148" s="10"/>
      <c r="AS148" s="10"/>
      <c r="AT148" s="10"/>
      <c r="AU148" s="10"/>
      <c r="AV148" s="10"/>
      <c r="AW148" s="10"/>
      <c r="AX148" s="10"/>
      <c r="AY148" s="10"/>
      <c r="AZ148" s="10"/>
      <c r="BA148" s="10"/>
    </row>
    <row r="149" spans="3:53" ht="409.5" x14ac:dyDescent="0.25">
      <c r="C149" s="2"/>
      <c r="D149" s="8"/>
      <c r="E149" s="8"/>
      <c r="F149" s="2"/>
      <c r="G149" s="8" t="s">
        <v>220</v>
      </c>
      <c r="H149" s="10"/>
      <c r="I149" s="10">
        <v>1</v>
      </c>
      <c r="J149" s="10">
        <v>6</v>
      </c>
      <c r="K149" s="10">
        <v>2</v>
      </c>
      <c r="L149" s="10"/>
      <c r="M149" s="10">
        <v>21</v>
      </c>
      <c r="N149" s="10">
        <v>12</v>
      </c>
      <c r="O149" s="10">
        <v>17</v>
      </c>
      <c r="P149" s="10"/>
      <c r="Q149" s="10"/>
      <c r="R149" s="10">
        <v>2</v>
      </c>
      <c r="S149" s="10"/>
      <c r="T149" s="10">
        <v>2</v>
      </c>
      <c r="U149" s="10"/>
      <c r="V149" s="10"/>
      <c r="W149" s="10">
        <v>1</v>
      </c>
      <c r="X149" s="10">
        <v>1</v>
      </c>
      <c r="Y149" s="10"/>
      <c r="Z149" s="10">
        <v>3</v>
      </c>
      <c r="AA149" s="10"/>
      <c r="AB149" s="10"/>
      <c r="AC149" s="10"/>
      <c r="AD149" s="10"/>
      <c r="AE149" s="10">
        <v>1</v>
      </c>
      <c r="AF149" s="10">
        <v>3</v>
      </c>
      <c r="AG149" s="10">
        <v>1</v>
      </c>
      <c r="AH149" s="10">
        <v>2</v>
      </c>
      <c r="AI149" s="10">
        <v>1</v>
      </c>
      <c r="AJ149" s="10"/>
      <c r="AK149" s="10">
        <v>2</v>
      </c>
      <c r="AL149" s="10"/>
      <c r="AM149" s="10">
        <v>6</v>
      </c>
      <c r="AN149" s="10">
        <v>1</v>
      </c>
      <c r="AO149" s="10"/>
      <c r="AP149" s="10"/>
      <c r="AQ149" s="10">
        <v>2</v>
      </c>
      <c r="AR149" s="10">
        <v>2</v>
      </c>
      <c r="AS149" s="10">
        <v>1</v>
      </c>
      <c r="AT149" s="10"/>
      <c r="AU149" s="10">
        <v>1</v>
      </c>
      <c r="AV149" s="10"/>
      <c r="AW149" s="10"/>
      <c r="AX149" s="10">
        <v>1</v>
      </c>
      <c r="AY149" s="10">
        <v>1</v>
      </c>
      <c r="AZ149" s="10">
        <v>2</v>
      </c>
      <c r="BA149" s="10"/>
    </row>
    <row r="150" spans="3:53" ht="62.5" x14ac:dyDescent="0.25">
      <c r="C150" s="2">
        <v>13</v>
      </c>
      <c r="D150" s="8" t="s">
        <v>221</v>
      </c>
      <c r="E150" s="8" t="s">
        <v>222</v>
      </c>
      <c r="F150" s="2"/>
      <c r="G150" s="7" t="s">
        <v>223</v>
      </c>
      <c r="H150" s="10"/>
      <c r="I150" s="10"/>
      <c r="J150" s="10"/>
      <c r="K150" s="10"/>
      <c r="L150" s="10"/>
      <c r="M150" s="10"/>
      <c r="N150" s="10"/>
      <c r="O150" s="10"/>
      <c r="P150" s="10">
        <v>1</v>
      </c>
      <c r="Q150" s="10">
        <v>1</v>
      </c>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v>2</v>
      </c>
      <c r="AQ150" s="10"/>
      <c r="AR150" s="10"/>
      <c r="AS150" s="10"/>
      <c r="AT150" s="10"/>
      <c r="AU150" s="10"/>
      <c r="AV150" s="10"/>
      <c r="AW150" s="10"/>
      <c r="AX150" s="10"/>
      <c r="AY150" s="10"/>
      <c r="AZ150" s="10"/>
      <c r="BA150" s="10"/>
    </row>
    <row r="151" spans="3:53" ht="50" x14ac:dyDescent="0.25">
      <c r="C151" s="2"/>
      <c r="D151" s="8"/>
      <c r="E151" s="8"/>
      <c r="F151" s="2"/>
      <c r="G151" s="7" t="s">
        <v>224</v>
      </c>
      <c r="H151" s="10"/>
      <c r="I151" s="10"/>
      <c r="J151" s="10"/>
      <c r="K151" s="10"/>
      <c r="L151" s="10"/>
      <c r="M151" s="10">
        <v>1</v>
      </c>
      <c r="N151" s="10"/>
      <c r="O151" s="10"/>
      <c r="P151" s="10"/>
      <c r="Q151" s="10"/>
      <c r="R151" s="10"/>
      <c r="S151" s="10"/>
      <c r="T151" s="10"/>
      <c r="U151" s="10"/>
      <c r="V151" s="10"/>
      <c r="W151" s="10"/>
      <c r="X151" s="10"/>
      <c r="Y151" s="10"/>
      <c r="Z151" s="10"/>
      <c r="AA151" s="10"/>
      <c r="AB151" s="10"/>
      <c r="AC151" s="10">
        <v>1</v>
      </c>
      <c r="AD151" s="10"/>
      <c r="AE151" s="10"/>
      <c r="AF151" s="10"/>
      <c r="AG151" s="10"/>
      <c r="AH151" s="10"/>
      <c r="AI151" s="10"/>
      <c r="AJ151" s="10"/>
      <c r="AK151" s="10"/>
      <c r="AL151" s="10"/>
      <c r="AM151" s="10"/>
      <c r="AN151" s="10"/>
      <c r="AO151" s="10"/>
      <c r="AP151" s="10">
        <v>4</v>
      </c>
      <c r="AQ151" s="10"/>
      <c r="AR151" s="10"/>
      <c r="AS151" s="10"/>
      <c r="AT151" s="10"/>
      <c r="AU151" s="10"/>
      <c r="AV151" s="10"/>
      <c r="AW151" s="10"/>
      <c r="AX151" s="10"/>
      <c r="AY151" s="10"/>
      <c r="AZ151" s="10"/>
      <c r="BA151" s="10"/>
    </row>
    <row r="152" spans="3:53" ht="100" x14ac:dyDescent="0.25">
      <c r="C152" s="2"/>
      <c r="D152" s="8"/>
      <c r="E152" s="8"/>
      <c r="F152" s="2"/>
      <c r="G152" s="8" t="s">
        <v>225</v>
      </c>
      <c r="H152" s="10"/>
      <c r="I152" s="10"/>
      <c r="J152" s="10"/>
      <c r="K152" s="10"/>
      <c r="L152" s="10"/>
      <c r="M152" s="10"/>
      <c r="N152" s="10">
        <v>1</v>
      </c>
      <c r="O152" s="10">
        <v>1</v>
      </c>
      <c r="P152" s="10"/>
      <c r="Q152" s="10"/>
      <c r="R152" s="10"/>
      <c r="S152" s="10"/>
      <c r="T152" s="10"/>
      <c r="U152" s="10"/>
      <c r="V152" s="10"/>
      <c r="W152" s="10"/>
      <c r="X152" s="10">
        <v>1</v>
      </c>
      <c r="Y152" s="10"/>
      <c r="Z152" s="10"/>
      <c r="AA152" s="10"/>
      <c r="AB152" s="10"/>
      <c r="AC152" s="10"/>
      <c r="AD152" s="10"/>
      <c r="AE152" s="10"/>
      <c r="AF152" s="10">
        <v>1</v>
      </c>
      <c r="AG152" s="10"/>
      <c r="AH152" s="10"/>
      <c r="AI152" s="10">
        <v>1</v>
      </c>
      <c r="AJ152" s="10"/>
      <c r="AK152" s="10"/>
      <c r="AL152" s="10">
        <v>1</v>
      </c>
      <c r="AM152" s="10"/>
      <c r="AN152" s="10"/>
      <c r="AO152" s="10"/>
      <c r="AP152" s="10">
        <v>1</v>
      </c>
      <c r="AQ152" s="10"/>
      <c r="AR152" s="10"/>
      <c r="AS152" s="10"/>
      <c r="AT152" s="10"/>
      <c r="AU152" s="10"/>
      <c r="AV152" s="10"/>
      <c r="AW152" s="10"/>
      <c r="AX152" s="10"/>
      <c r="AY152" s="10"/>
      <c r="AZ152" s="10"/>
      <c r="BA152" s="10"/>
    </row>
    <row r="153" spans="3:53" ht="50" x14ac:dyDescent="0.25">
      <c r="C153" s="2"/>
      <c r="D153" s="8"/>
      <c r="E153" s="8"/>
      <c r="F153" s="2"/>
      <c r="G153" s="8" t="s">
        <v>226</v>
      </c>
      <c r="H153" s="10"/>
      <c r="I153" s="10"/>
      <c r="J153" s="10"/>
      <c r="K153" s="10"/>
      <c r="L153" s="10"/>
      <c r="M153" s="10">
        <v>1</v>
      </c>
      <c r="N153" s="10">
        <v>1</v>
      </c>
      <c r="O153" s="10"/>
      <c r="P153" s="10"/>
      <c r="Q153" s="10">
        <v>1</v>
      </c>
      <c r="R153" s="10"/>
      <c r="S153" s="10"/>
      <c r="T153" s="10"/>
      <c r="U153" s="10"/>
      <c r="V153" s="10"/>
      <c r="W153" s="10"/>
      <c r="X153" s="10"/>
      <c r="Y153" s="10"/>
      <c r="Z153" s="10"/>
      <c r="AA153" s="10"/>
      <c r="AB153" s="10"/>
      <c r="AC153" s="10"/>
      <c r="AD153" s="10">
        <v>1</v>
      </c>
      <c r="AE153" s="10"/>
      <c r="AF153" s="10">
        <v>1</v>
      </c>
      <c r="AG153" s="10"/>
      <c r="AH153" s="10"/>
      <c r="AI153" s="10">
        <v>1</v>
      </c>
      <c r="AJ153" s="10"/>
      <c r="AK153" s="10"/>
      <c r="AL153" s="10"/>
      <c r="AM153" s="10"/>
      <c r="AN153" s="10"/>
      <c r="AO153" s="10"/>
      <c r="AP153" s="10">
        <v>1</v>
      </c>
      <c r="AQ153" s="10"/>
      <c r="AR153" s="10">
        <v>1</v>
      </c>
      <c r="AS153" s="10"/>
      <c r="AT153" s="10"/>
      <c r="AU153" s="10"/>
      <c r="AV153" s="10"/>
      <c r="AW153" s="10"/>
      <c r="AX153" s="10"/>
      <c r="AY153" s="10"/>
      <c r="AZ153" s="10"/>
      <c r="BA153" s="10"/>
    </row>
    <row r="154" spans="3:53" ht="75" x14ac:dyDescent="0.25">
      <c r="C154" s="2"/>
      <c r="D154" s="8"/>
      <c r="E154" s="8"/>
      <c r="F154" s="2"/>
      <c r="G154" s="8" t="s">
        <v>227</v>
      </c>
      <c r="H154" s="10"/>
      <c r="I154" s="10"/>
      <c r="J154" s="10"/>
      <c r="K154" s="10"/>
      <c r="L154" s="10"/>
      <c r="M154" s="10"/>
      <c r="N154" s="10">
        <v>1</v>
      </c>
      <c r="O154" s="10">
        <v>1</v>
      </c>
      <c r="P154" s="10"/>
      <c r="Q154" s="10"/>
      <c r="R154" s="10"/>
      <c r="S154" s="10"/>
      <c r="T154" s="10"/>
      <c r="U154" s="10"/>
      <c r="V154" s="10"/>
      <c r="W154" s="10"/>
      <c r="X154" s="10"/>
      <c r="Y154" s="10"/>
      <c r="Z154" s="10"/>
      <c r="AA154" s="10"/>
      <c r="AB154" s="10"/>
      <c r="AC154" s="10">
        <v>1</v>
      </c>
      <c r="AD154" s="10"/>
      <c r="AE154" s="10"/>
      <c r="AF154" s="10"/>
      <c r="AG154" s="10">
        <v>1</v>
      </c>
      <c r="AH154" s="10"/>
      <c r="AI154" s="10"/>
      <c r="AJ154" s="10"/>
      <c r="AK154" s="10"/>
      <c r="AL154" s="10"/>
      <c r="AM154" s="10"/>
      <c r="AN154" s="10"/>
      <c r="AO154" s="10"/>
      <c r="AP154" s="10">
        <v>3</v>
      </c>
      <c r="AQ154" s="10"/>
      <c r="AR154" s="10"/>
      <c r="AS154" s="10"/>
      <c r="AT154" s="10"/>
      <c r="AU154" s="10"/>
      <c r="AV154" s="10"/>
      <c r="AW154" s="10"/>
      <c r="AX154" s="10"/>
      <c r="AY154" s="10"/>
      <c r="AZ154" s="10"/>
      <c r="BA154" s="10"/>
    </row>
    <row r="155" spans="3:53" ht="125" x14ac:dyDescent="0.25">
      <c r="C155" s="2"/>
      <c r="D155" s="8"/>
      <c r="E155" s="8"/>
      <c r="F155" s="2"/>
      <c r="G155" s="7" t="s">
        <v>228</v>
      </c>
      <c r="H155" s="10"/>
      <c r="I155" s="10"/>
      <c r="J155" s="10">
        <v>3</v>
      </c>
      <c r="K155" s="10"/>
      <c r="L155" s="10"/>
      <c r="M155" s="10">
        <v>1</v>
      </c>
      <c r="N155" s="10"/>
      <c r="O155" s="10"/>
      <c r="P155" s="10"/>
      <c r="Q155" s="10"/>
      <c r="R155" s="10"/>
      <c r="S155" s="10"/>
      <c r="T155" s="10"/>
      <c r="U155" s="10"/>
      <c r="V155" s="10"/>
      <c r="W155" s="10"/>
      <c r="X155" s="10"/>
      <c r="Y155" s="10"/>
      <c r="Z155" s="10">
        <v>2</v>
      </c>
      <c r="AA155" s="10"/>
      <c r="AB155" s="10"/>
      <c r="AC155" s="10"/>
      <c r="AD155" s="10"/>
      <c r="AE155" s="10"/>
      <c r="AF155" s="10"/>
      <c r="AG155" s="10"/>
      <c r="AH155" s="10"/>
      <c r="AI155" s="10"/>
      <c r="AJ155" s="10"/>
      <c r="AK155" s="10"/>
      <c r="AL155" s="10"/>
      <c r="AM155" s="10"/>
      <c r="AN155" s="10"/>
      <c r="AO155" s="10"/>
      <c r="AP155" s="10">
        <v>3</v>
      </c>
      <c r="AQ155" s="10"/>
      <c r="AR155" s="10"/>
      <c r="AS155" s="10"/>
      <c r="AT155" s="10"/>
      <c r="AU155" s="10"/>
      <c r="AV155" s="10"/>
      <c r="AW155" s="10"/>
      <c r="AX155" s="10"/>
      <c r="AY155" s="10"/>
      <c r="AZ155" s="10"/>
      <c r="BA155" s="10"/>
    </row>
    <row r="156" spans="3:53" ht="50" x14ac:dyDescent="0.25">
      <c r="C156" s="2"/>
      <c r="D156" s="8"/>
      <c r="E156" s="8"/>
      <c r="F156" s="2"/>
      <c r="G156" s="7" t="s">
        <v>229</v>
      </c>
      <c r="H156" s="10"/>
      <c r="I156" s="10"/>
      <c r="J156" s="10"/>
      <c r="K156" s="10"/>
      <c r="L156" s="10"/>
      <c r="M156" s="10">
        <v>1</v>
      </c>
      <c r="N156" s="10"/>
      <c r="O156" s="10">
        <v>1</v>
      </c>
      <c r="P156" s="10"/>
      <c r="Q156" s="10"/>
      <c r="R156" s="10"/>
      <c r="S156" s="10"/>
      <c r="T156" s="10"/>
      <c r="U156" s="10"/>
      <c r="V156" s="10"/>
      <c r="W156" s="10"/>
      <c r="X156" s="10"/>
      <c r="Y156" s="10"/>
      <c r="Z156" s="10">
        <v>1</v>
      </c>
      <c r="AA156" s="10"/>
      <c r="AB156" s="10"/>
      <c r="AC156" s="10"/>
      <c r="AD156" s="10"/>
      <c r="AE156" s="10"/>
      <c r="AF156" s="10"/>
      <c r="AG156" s="10"/>
      <c r="AH156" s="10"/>
      <c r="AI156" s="10"/>
      <c r="AJ156" s="10"/>
      <c r="AK156" s="10"/>
      <c r="AL156" s="10"/>
      <c r="AM156" s="10"/>
      <c r="AN156" s="10"/>
      <c r="AO156" s="10"/>
      <c r="AP156" s="10">
        <v>1</v>
      </c>
      <c r="AQ156" s="10"/>
      <c r="AR156" s="10"/>
      <c r="AS156" s="10"/>
      <c r="AT156" s="10"/>
      <c r="AU156" s="10"/>
      <c r="AV156" s="10"/>
      <c r="AW156" s="10"/>
      <c r="AX156" s="10"/>
      <c r="AY156" s="10"/>
      <c r="AZ156" s="10">
        <v>1</v>
      </c>
      <c r="BA156" s="10"/>
    </row>
    <row r="157" spans="3:53" ht="100" x14ac:dyDescent="0.25">
      <c r="C157" s="2"/>
      <c r="D157" s="8"/>
      <c r="E157" s="8"/>
      <c r="F157" s="2"/>
      <c r="G157" s="7" t="s">
        <v>230</v>
      </c>
      <c r="H157" s="10"/>
      <c r="I157" s="10">
        <v>3</v>
      </c>
      <c r="J157" s="10"/>
      <c r="K157" s="10"/>
      <c r="L157" s="10"/>
      <c r="M157" s="10">
        <v>1</v>
      </c>
      <c r="N157" s="10"/>
      <c r="O157" s="10">
        <v>1</v>
      </c>
      <c r="P157" s="10"/>
      <c r="Q157" s="10"/>
      <c r="R157" s="10"/>
      <c r="S157" s="10"/>
      <c r="T157" s="10"/>
      <c r="U157" s="10"/>
      <c r="V157" s="10"/>
      <c r="W157" s="10"/>
      <c r="X157" s="10"/>
      <c r="Y157" s="10"/>
      <c r="Z157" s="10">
        <v>1</v>
      </c>
      <c r="AA157" s="10"/>
      <c r="AB157" s="10"/>
      <c r="AC157" s="10"/>
      <c r="AD157" s="10"/>
      <c r="AE157" s="10"/>
      <c r="AF157" s="10"/>
      <c r="AG157" s="10"/>
      <c r="AH157" s="10"/>
      <c r="AI157" s="10"/>
      <c r="AJ157" s="10"/>
      <c r="AK157" s="10"/>
      <c r="AL157" s="10"/>
      <c r="AM157" s="10"/>
      <c r="AN157" s="10"/>
      <c r="AO157" s="10"/>
      <c r="AP157" s="10">
        <v>1</v>
      </c>
      <c r="AQ157" s="10"/>
      <c r="AR157" s="10"/>
      <c r="AS157" s="10"/>
      <c r="AT157" s="10"/>
      <c r="AU157" s="10"/>
      <c r="AV157" s="10"/>
      <c r="AW157" s="10"/>
      <c r="AX157" s="10"/>
      <c r="AY157" s="10"/>
      <c r="AZ157" s="10">
        <v>1</v>
      </c>
      <c r="BA157" s="10"/>
    </row>
    <row r="158" spans="3:53" ht="87.5" x14ac:dyDescent="0.25">
      <c r="C158" s="2"/>
      <c r="D158" s="8"/>
      <c r="E158" s="8"/>
      <c r="F158" s="2"/>
      <c r="G158" s="7" t="s">
        <v>231</v>
      </c>
      <c r="H158" s="10"/>
      <c r="I158" s="10"/>
      <c r="J158" s="10"/>
      <c r="K158" s="10"/>
      <c r="L158" s="10"/>
      <c r="M158" s="10">
        <v>1</v>
      </c>
      <c r="N158" s="10"/>
      <c r="O158" s="10">
        <v>1</v>
      </c>
      <c r="P158" s="10"/>
      <c r="Q158" s="10"/>
      <c r="R158" s="10"/>
      <c r="S158" s="10"/>
      <c r="T158" s="10"/>
      <c r="U158" s="10"/>
      <c r="V158" s="10"/>
      <c r="W158" s="10"/>
      <c r="X158" s="10"/>
      <c r="Y158" s="10"/>
      <c r="Z158" s="10"/>
      <c r="AA158" s="10"/>
      <c r="AB158" s="10"/>
      <c r="AC158" s="10"/>
      <c r="AD158" s="10"/>
      <c r="AE158" s="10"/>
      <c r="AF158" s="10"/>
      <c r="AG158" s="10">
        <v>1</v>
      </c>
      <c r="AH158" s="10"/>
      <c r="AI158" s="10"/>
      <c r="AJ158" s="10"/>
      <c r="AK158" s="10"/>
      <c r="AL158" s="10"/>
      <c r="AM158" s="10"/>
      <c r="AN158" s="10"/>
      <c r="AO158" s="10"/>
      <c r="AP158" s="10">
        <v>2</v>
      </c>
      <c r="AQ158" s="10"/>
      <c r="AR158" s="10"/>
      <c r="AS158" s="10"/>
      <c r="AT158" s="10"/>
      <c r="AU158" s="10"/>
      <c r="AV158" s="10"/>
      <c r="AW158" s="10"/>
      <c r="AX158" s="10"/>
      <c r="AY158" s="10">
        <v>1</v>
      </c>
      <c r="AZ158" s="10"/>
      <c r="BA158" s="10"/>
    </row>
    <row r="159" spans="3:53" ht="137.5" x14ac:dyDescent="0.25">
      <c r="C159" s="2"/>
      <c r="D159" s="8"/>
      <c r="E159" s="8"/>
      <c r="F159" s="2"/>
      <c r="G159" s="8" t="s">
        <v>232</v>
      </c>
      <c r="H159" s="10"/>
      <c r="I159" s="10"/>
      <c r="J159" s="10"/>
      <c r="K159" s="10"/>
      <c r="L159" s="10"/>
      <c r="M159" s="10"/>
      <c r="N159" s="10"/>
      <c r="O159" s="10">
        <v>1</v>
      </c>
      <c r="P159" s="10"/>
      <c r="Q159" s="10"/>
      <c r="R159" s="10"/>
      <c r="S159" s="10"/>
      <c r="T159" s="10"/>
      <c r="U159" s="10"/>
      <c r="V159" s="10"/>
      <c r="W159" s="10"/>
      <c r="X159" s="10"/>
      <c r="Y159" s="10"/>
      <c r="Z159" s="10">
        <v>1</v>
      </c>
      <c r="AA159" s="10"/>
      <c r="AB159" s="10"/>
      <c r="AC159" s="10">
        <v>5</v>
      </c>
      <c r="AD159" s="10"/>
      <c r="AE159" s="10"/>
      <c r="AF159" s="10"/>
      <c r="AG159" s="10"/>
      <c r="AH159" s="10"/>
      <c r="AI159" s="10"/>
      <c r="AJ159" s="10"/>
      <c r="AK159" s="10"/>
      <c r="AL159" s="10"/>
      <c r="AM159" s="10"/>
      <c r="AN159" s="10"/>
      <c r="AO159" s="10"/>
      <c r="AP159" s="10">
        <v>5</v>
      </c>
      <c r="AQ159" s="10"/>
      <c r="AR159" s="10"/>
      <c r="AS159" s="10"/>
      <c r="AT159" s="10"/>
      <c r="AU159" s="10"/>
      <c r="AV159" s="10"/>
      <c r="AW159" s="10"/>
      <c r="AX159" s="10"/>
      <c r="AY159" s="10"/>
      <c r="AZ159" s="10"/>
      <c r="BA159" s="10"/>
    </row>
    <row r="160" spans="3:53" ht="125" x14ac:dyDescent="0.25">
      <c r="C160" s="2">
        <v>14</v>
      </c>
      <c r="D160" s="8" t="s">
        <v>233</v>
      </c>
      <c r="E160" s="8" t="s">
        <v>234</v>
      </c>
      <c r="F160" s="2"/>
      <c r="G160" s="8" t="s">
        <v>235</v>
      </c>
      <c r="H160" s="10"/>
      <c r="I160" s="10"/>
      <c r="J160" s="10"/>
      <c r="K160" s="10"/>
      <c r="L160" s="10"/>
      <c r="M160" s="10">
        <v>1</v>
      </c>
      <c r="N160" s="10">
        <v>1</v>
      </c>
      <c r="O160" s="10"/>
      <c r="P160" s="10"/>
      <c r="Q160" s="10"/>
      <c r="R160" s="10"/>
      <c r="S160" s="10"/>
      <c r="T160" s="10"/>
      <c r="U160" s="10">
        <v>1</v>
      </c>
      <c r="V160" s="10"/>
      <c r="W160" s="10"/>
      <c r="X160" s="10"/>
      <c r="Y160" s="10"/>
      <c r="Z160" s="10"/>
      <c r="AA160" s="10">
        <v>1</v>
      </c>
      <c r="AB160" s="10"/>
      <c r="AC160" s="10">
        <v>1</v>
      </c>
      <c r="AD160" s="10"/>
      <c r="AE160" s="10"/>
      <c r="AF160" s="10"/>
      <c r="AG160" s="10"/>
      <c r="AH160" s="10"/>
      <c r="AI160" s="10">
        <v>1</v>
      </c>
      <c r="AJ160" s="10">
        <v>6</v>
      </c>
      <c r="AK160" s="10"/>
      <c r="AL160" s="10"/>
      <c r="AM160" s="10"/>
      <c r="AN160" s="10"/>
      <c r="AO160" s="10"/>
      <c r="AP160" s="10"/>
      <c r="AQ160" s="10"/>
      <c r="AR160" s="10"/>
      <c r="AS160" s="10"/>
      <c r="AT160" s="10">
        <v>3</v>
      </c>
      <c r="AU160" s="10"/>
      <c r="AV160" s="10">
        <v>1</v>
      </c>
      <c r="AW160" s="10"/>
      <c r="AX160" s="10"/>
      <c r="AY160" s="10"/>
      <c r="AZ160" s="10"/>
      <c r="BA160" s="10"/>
    </row>
    <row r="161" spans="3:53" ht="37.5" x14ac:dyDescent="0.25">
      <c r="C161" s="2"/>
      <c r="D161" s="8"/>
      <c r="E161" s="8"/>
      <c r="F161" s="2"/>
      <c r="G161" s="7" t="s">
        <v>236</v>
      </c>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v>2</v>
      </c>
      <c r="AR161" s="10"/>
      <c r="AS161" s="10"/>
      <c r="AT161" s="10"/>
      <c r="AU161" s="10"/>
      <c r="AV161" s="10"/>
      <c r="AW161" s="10"/>
      <c r="AX161" s="10"/>
      <c r="AY161" s="10"/>
      <c r="AZ161" s="10"/>
      <c r="BA161" s="10"/>
    </row>
    <row r="162" spans="3:53" ht="212.5" x14ac:dyDescent="0.25">
      <c r="C162" s="2"/>
      <c r="D162" s="8"/>
      <c r="E162" s="8"/>
      <c r="F162" s="2"/>
      <c r="G162" s="8" t="s">
        <v>237</v>
      </c>
      <c r="H162" s="10">
        <v>2</v>
      </c>
      <c r="I162" s="10">
        <v>1</v>
      </c>
      <c r="J162" s="10">
        <v>1</v>
      </c>
      <c r="K162" s="10"/>
      <c r="L162" s="10"/>
      <c r="M162" s="10">
        <v>1</v>
      </c>
      <c r="N162" s="10">
        <v>2</v>
      </c>
      <c r="O162" s="10">
        <v>2</v>
      </c>
      <c r="P162" s="10"/>
      <c r="Q162" s="10"/>
      <c r="R162" s="10"/>
      <c r="S162" s="10"/>
      <c r="T162" s="10">
        <v>4</v>
      </c>
      <c r="U162" s="10"/>
      <c r="V162" s="10">
        <v>1</v>
      </c>
      <c r="W162" s="10"/>
      <c r="X162" s="10"/>
      <c r="Y162" s="10"/>
      <c r="Z162" s="10"/>
      <c r="AA162" s="10"/>
      <c r="AB162" s="10"/>
      <c r="AC162" s="10"/>
      <c r="AD162" s="10"/>
      <c r="AE162" s="10"/>
      <c r="AF162" s="10">
        <v>1</v>
      </c>
      <c r="AG162" s="10"/>
      <c r="AH162" s="10"/>
      <c r="AI162" s="10">
        <v>7</v>
      </c>
      <c r="AJ162" s="10"/>
      <c r="AK162" s="10"/>
      <c r="AL162" s="10"/>
      <c r="AM162" s="10"/>
      <c r="AN162" s="10"/>
      <c r="AO162" s="10"/>
      <c r="AP162" s="10"/>
      <c r="AQ162" s="10"/>
      <c r="AR162" s="10"/>
      <c r="AS162" s="10"/>
      <c r="AT162" s="10">
        <v>1</v>
      </c>
      <c r="AU162" s="10">
        <v>1</v>
      </c>
      <c r="AV162" s="10"/>
      <c r="AW162" s="10"/>
      <c r="AX162" s="10"/>
      <c r="AY162" s="10"/>
      <c r="AZ162" s="10"/>
      <c r="BA162" s="10"/>
    </row>
    <row r="163" spans="3:53" ht="100" x14ac:dyDescent="0.25">
      <c r="C163" s="2"/>
      <c r="D163" s="8"/>
      <c r="E163" s="8"/>
      <c r="F163" s="2"/>
      <c r="G163" s="7" t="s">
        <v>238</v>
      </c>
      <c r="H163" s="10"/>
      <c r="I163" s="10"/>
      <c r="J163" s="10"/>
      <c r="K163" s="10"/>
      <c r="L163" s="10"/>
      <c r="M163" s="10"/>
      <c r="N163" s="10"/>
      <c r="O163" s="10"/>
      <c r="P163" s="10"/>
      <c r="Q163" s="10"/>
      <c r="R163" s="10"/>
      <c r="S163" s="10"/>
      <c r="T163" s="10"/>
      <c r="U163" s="10"/>
      <c r="V163" s="10"/>
      <c r="W163" s="10"/>
      <c r="X163" s="10">
        <v>2</v>
      </c>
      <c r="Y163" s="10"/>
      <c r="Z163" s="10"/>
      <c r="AA163" s="10"/>
      <c r="AB163" s="10"/>
      <c r="AC163" s="10"/>
      <c r="AD163" s="10"/>
      <c r="AE163" s="10"/>
      <c r="AF163" s="10"/>
      <c r="AG163" s="10">
        <v>1</v>
      </c>
      <c r="AH163" s="10"/>
      <c r="AI163" s="10"/>
      <c r="AJ163" s="10"/>
      <c r="AK163" s="10">
        <v>2</v>
      </c>
      <c r="AL163" s="10"/>
      <c r="AM163" s="10">
        <v>1</v>
      </c>
      <c r="AN163" s="10"/>
      <c r="AO163" s="10"/>
      <c r="AP163" s="10"/>
      <c r="AQ163" s="10"/>
      <c r="AR163" s="10"/>
      <c r="AS163" s="10"/>
      <c r="AT163" s="10"/>
      <c r="AU163" s="10"/>
      <c r="AV163" s="10"/>
      <c r="AW163" s="10"/>
      <c r="AX163" s="10"/>
      <c r="AY163" s="10"/>
      <c r="AZ163" s="10"/>
      <c r="BA163" s="10"/>
    </row>
    <row r="164" spans="3:53" ht="187.5" x14ac:dyDescent="0.25">
      <c r="C164" s="2"/>
      <c r="D164" s="8"/>
      <c r="E164" s="8"/>
      <c r="F164" s="2"/>
      <c r="G164" s="8" t="s">
        <v>239</v>
      </c>
      <c r="H164" s="10">
        <v>1</v>
      </c>
      <c r="I164" s="10">
        <v>2</v>
      </c>
      <c r="J164" s="10"/>
      <c r="K164" s="10"/>
      <c r="L164" s="10">
        <v>1</v>
      </c>
      <c r="M164" s="10">
        <v>1</v>
      </c>
      <c r="N164" s="10">
        <v>1</v>
      </c>
      <c r="O164" s="10"/>
      <c r="P164" s="10"/>
      <c r="Q164" s="10"/>
      <c r="R164" s="10">
        <v>2</v>
      </c>
      <c r="S164" s="10">
        <v>1</v>
      </c>
      <c r="T164" s="10"/>
      <c r="U164" s="10"/>
      <c r="V164" s="10"/>
      <c r="W164" s="10"/>
      <c r="X164" s="10">
        <v>1</v>
      </c>
      <c r="Y164" s="10"/>
      <c r="Z164" s="10"/>
      <c r="AA164" s="10">
        <v>1</v>
      </c>
      <c r="AB164" s="10"/>
      <c r="AC164" s="10"/>
      <c r="AD164" s="10"/>
      <c r="AE164" s="10"/>
      <c r="AF164" s="10"/>
      <c r="AG164" s="10">
        <v>1</v>
      </c>
      <c r="AH164" s="10"/>
      <c r="AI164" s="10"/>
      <c r="AJ164" s="10"/>
      <c r="AK164" s="10"/>
      <c r="AL164" s="10">
        <v>2</v>
      </c>
      <c r="AM164" s="10">
        <v>2</v>
      </c>
      <c r="AN164" s="10"/>
      <c r="AO164" s="10"/>
      <c r="AP164" s="10"/>
      <c r="AQ164" s="10">
        <v>1</v>
      </c>
      <c r="AR164" s="10"/>
      <c r="AS164" s="10"/>
      <c r="AT164" s="10"/>
      <c r="AU164" s="10"/>
      <c r="AV164" s="10">
        <v>1</v>
      </c>
      <c r="AW164" s="10"/>
      <c r="AX164" s="10">
        <v>1</v>
      </c>
      <c r="AY164" s="10"/>
      <c r="AZ164" s="10"/>
      <c r="BA164" s="10"/>
    </row>
    <row r="165" spans="3:53" ht="75" x14ac:dyDescent="0.25">
      <c r="C165" s="2"/>
      <c r="D165" s="8"/>
      <c r="E165" s="8"/>
      <c r="F165" s="2"/>
      <c r="G165" s="7" t="s">
        <v>240</v>
      </c>
      <c r="H165" s="10"/>
      <c r="I165" s="10"/>
      <c r="J165" s="10"/>
      <c r="K165" s="10"/>
      <c r="L165" s="10"/>
      <c r="M165" s="10">
        <v>1</v>
      </c>
      <c r="N165" s="10">
        <v>1</v>
      </c>
      <c r="O165" s="10"/>
      <c r="P165" s="10"/>
      <c r="Q165" s="10"/>
      <c r="R165" s="10"/>
      <c r="S165" s="10"/>
      <c r="T165" s="10"/>
      <c r="U165" s="10"/>
      <c r="V165" s="10"/>
      <c r="W165" s="10"/>
      <c r="X165" s="10"/>
      <c r="Y165" s="10"/>
      <c r="Z165" s="10"/>
      <c r="AA165" s="10">
        <v>1</v>
      </c>
      <c r="AB165" s="10"/>
      <c r="AC165" s="10">
        <v>1</v>
      </c>
      <c r="AD165" s="10"/>
      <c r="AE165" s="10"/>
      <c r="AF165" s="10"/>
      <c r="AG165" s="10">
        <v>1</v>
      </c>
      <c r="AH165" s="10"/>
      <c r="AI165" s="10"/>
      <c r="AJ165" s="10"/>
      <c r="AK165" s="10"/>
      <c r="AL165" s="10"/>
      <c r="AM165" s="10"/>
      <c r="AN165" s="10"/>
      <c r="AO165" s="10">
        <v>1</v>
      </c>
      <c r="AP165" s="10"/>
      <c r="AQ165" s="10"/>
      <c r="AR165" s="10"/>
      <c r="AS165" s="10"/>
      <c r="AT165" s="10"/>
      <c r="AU165" s="10">
        <v>2</v>
      </c>
      <c r="AV165" s="10">
        <v>1</v>
      </c>
      <c r="AW165" s="10"/>
      <c r="AX165" s="10"/>
      <c r="AY165" s="10"/>
      <c r="AZ165" s="10"/>
      <c r="BA165" s="10"/>
    </row>
    <row r="166" spans="3:53" ht="125" x14ac:dyDescent="0.25">
      <c r="C166" s="2">
        <v>15</v>
      </c>
      <c r="D166" s="8" t="s">
        <v>241</v>
      </c>
      <c r="E166" s="8" t="s">
        <v>242</v>
      </c>
      <c r="F166" s="2"/>
      <c r="G166" s="8" t="s">
        <v>243</v>
      </c>
      <c r="H166" s="10">
        <v>3</v>
      </c>
      <c r="I166" s="10">
        <v>1</v>
      </c>
      <c r="J166" s="10">
        <v>1</v>
      </c>
      <c r="K166" s="10"/>
      <c r="L166" s="10"/>
      <c r="M166" s="10">
        <v>1</v>
      </c>
      <c r="N166" s="10">
        <v>1</v>
      </c>
      <c r="O166" s="10"/>
      <c r="P166" s="10"/>
      <c r="Q166" s="10"/>
      <c r="R166" s="10"/>
      <c r="S166" s="10">
        <v>2</v>
      </c>
      <c r="T166" s="10"/>
      <c r="U166" s="10"/>
      <c r="V166" s="10">
        <v>1</v>
      </c>
      <c r="W166" s="10"/>
      <c r="X166" s="10"/>
      <c r="Y166" s="10"/>
      <c r="Z166" s="10"/>
      <c r="AA166" s="10"/>
      <c r="AB166" s="10"/>
      <c r="AC166" s="10"/>
      <c r="AD166" s="10"/>
      <c r="AE166" s="10"/>
      <c r="AF166" s="10"/>
      <c r="AG166" s="10"/>
      <c r="AH166" s="10">
        <v>1</v>
      </c>
      <c r="AI166" s="10"/>
      <c r="AJ166" s="10"/>
      <c r="AK166" s="10"/>
      <c r="AL166" s="10"/>
      <c r="AM166" s="10">
        <v>1</v>
      </c>
      <c r="AN166" s="10"/>
      <c r="AO166" s="10"/>
      <c r="AP166" s="10"/>
      <c r="AQ166" s="10"/>
      <c r="AR166" s="10"/>
      <c r="AS166" s="10"/>
      <c r="AT166" s="10">
        <v>1</v>
      </c>
      <c r="AU166" s="10"/>
      <c r="AV166" s="10"/>
      <c r="AW166" s="10"/>
      <c r="AX166" s="10"/>
      <c r="AY166" s="10"/>
      <c r="AZ166" s="10"/>
      <c r="BA166" s="10"/>
    </row>
    <row r="167" spans="3:53" ht="187.5" x14ac:dyDescent="0.25">
      <c r="C167" s="2"/>
      <c r="D167" s="8"/>
      <c r="E167" s="8"/>
      <c r="F167" s="2"/>
      <c r="G167" s="8" t="s">
        <v>244</v>
      </c>
      <c r="H167" s="10">
        <v>1</v>
      </c>
      <c r="I167" s="10"/>
      <c r="J167" s="10">
        <v>1</v>
      </c>
      <c r="K167" s="10"/>
      <c r="L167" s="10"/>
      <c r="M167" s="10">
        <v>2</v>
      </c>
      <c r="N167" s="10">
        <v>2</v>
      </c>
      <c r="O167" s="10"/>
      <c r="P167" s="10"/>
      <c r="Q167" s="10"/>
      <c r="R167" s="10"/>
      <c r="S167" s="10"/>
      <c r="T167" s="10"/>
      <c r="U167" s="10"/>
      <c r="V167" s="10">
        <v>1</v>
      </c>
      <c r="W167" s="10"/>
      <c r="X167" s="10"/>
      <c r="Y167" s="10"/>
      <c r="Z167" s="10"/>
      <c r="AA167" s="10"/>
      <c r="AB167" s="10"/>
      <c r="AC167" s="10"/>
      <c r="AD167" s="10"/>
      <c r="AE167" s="10"/>
      <c r="AF167" s="10">
        <v>1</v>
      </c>
      <c r="AG167" s="10"/>
      <c r="AH167" s="10"/>
      <c r="AI167" s="10"/>
      <c r="AJ167" s="10"/>
      <c r="AK167" s="10"/>
      <c r="AL167" s="10">
        <v>1</v>
      </c>
      <c r="AM167" s="10"/>
      <c r="AN167" s="10"/>
      <c r="AO167" s="10"/>
      <c r="AP167" s="10"/>
      <c r="AQ167" s="10">
        <v>1</v>
      </c>
      <c r="AR167" s="10"/>
      <c r="AS167" s="10"/>
      <c r="AT167" s="10">
        <v>7</v>
      </c>
      <c r="AU167" s="10">
        <v>1</v>
      </c>
      <c r="AV167" s="10"/>
      <c r="AW167" s="10"/>
      <c r="AX167" s="10"/>
      <c r="AY167" s="10"/>
      <c r="AZ167" s="10"/>
      <c r="BA167" s="10"/>
    </row>
    <row r="168" spans="3:53" ht="212.5" x14ac:dyDescent="0.25">
      <c r="C168" s="2"/>
      <c r="D168" s="8"/>
      <c r="E168" s="8"/>
      <c r="F168" s="2"/>
      <c r="G168" s="8" t="s">
        <v>245</v>
      </c>
      <c r="H168" s="10"/>
      <c r="I168" s="10"/>
      <c r="J168" s="10">
        <v>4</v>
      </c>
      <c r="K168" s="10"/>
      <c r="L168" s="10"/>
      <c r="M168" s="10">
        <v>1</v>
      </c>
      <c r="N168" s="10"/>
      <c r="O168" s="10"/>
      <c r="P168" s="10">
        <v>2</v>
      </c>
      <c r="Q168" s="10"/>
      <c r="R168" s="10"/>
      <c r="S168" s="10"/>
      <c r="T168" s="10"/>
      <c r="U168" s="10"/>
      <c r="V168" s="10">
        <v>1</v>
      </c>
      <c r="W168" s="10"/>
      <c r="X168" s="10"/>
      <c r="Y168" s="10"/>
      <c r="Z168" s="10"/>
      <c r="AA168" s="10"/>
      <c r="AB168" s="10"/>
      <c r="AC168" s="10"/>
      <c r="AD168" s="10"/>
      <c r="AE168" s="10"/>
      <c r="AF168" s="10"/>
      <c r="AG168" s="10"/>
      <c r="AH168" s="10">
        <v>2</v>
      </c>
      <c r="AI168" s="10">
        <v>2</v>
      </c>
      <c r="AJ168" s="10">
        <v>5</v>
      </c>
      <c r="AK168" s="10"/>
      <c r="AL168" s="10">
        <v>1</v>
      </c>
      <c r="AM168" s="10"/>
      <c r="AN168" s="10"/>
      <c r="AO168" s="10">
        <v>1</v>
      </c>
      <c r="AP168" s="10"/>
      <c r="AQ168" s="10"/>
      <c r="AR168" s="10"/>
      <c r="AS168" s="10"/>
      <c r="AT168" s="10">
        <v>1</v>
      </c>
      <c r="AU168" s="10"/>
      <c r="AV168" s="10"/>
      <c r="AW168" s="10"/>
      <c r="AX168" s="10"/>
      <c r="AY168" s="10"/>
      <c r="AZ168" s="10"/>
      <c r="BA168" s="10"/>
    </row>
    <row r="169" spans="3:53" ht="50" x14ac:dyDescent="0.25">
      <c r="C169" s="2"/>
      <c r="D169" s="8"/>
      <c r="E169" s="8"/>
      <c r="F169" s="2"/>
      <c r="G169" s="7" t="s">
        <v>246</v>
      </c>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v>2</v>
      </c>
      <c r="AI169" s="10"/>
      <c r="AJ169" s="10"/>
      <c r="AK169" s="10"/>
      <c r="AL169" s="10"/>
      <c r="AM169" s="10"/>
      <c r="AN169" s="10"/>
      <c r="AO169" s="10"/>
      <c r="AP169" s="10"/>
      <c r="AQ169" s="10"/>
      <c r="AR169" s="10"/>
      <c r="AS169" s="10"/>
      <c r="AT169" s="10"/>
      <c r="AU169" s="10"/>
      <c r="AV169" s="10"/>
      <c r="AW169" s="10"/>
      <c r="AX169" s="10"/>
      <c r="AY169" s="10"/>
      <c r="AZ169" s="10"/>
      <c r="BA169" s="10"/>
    </row>
    <row r="170" spans="3:53" ht="112.5" x14ac:dyDescent="0.25">
      <c r="C170" s="2"/>
      <c r="D170" s="8"/>
      <c r="E170" s="8"/>
      <c r="F170" s="2"/>
      <c r="G170" s="8" t="s">
        <v>247</v>
      </c>
      <c r="H170" s="10"/>
      <c r="I170" s="10"/>
      <c r="J170" s="10">
        <v>1</v>
      </c>
      <c r="K170" s="10"/>
      <c r="L170" s="10"/>
      <c r="M170" s="10">
        <v>1</v>
      </c>
      <c r="N170" s="10"/>
      <c r="O170" s="10">
        <v>2</v>
      </c>
      <c r="P170" s="10"/>
      <c r="Q170" s="10"/>
      <c r="R170" s="10"/>
      <c r="S170" s="10"/>
      <c r="T170" s="10"/>
      <c r="U170" s="10"/>
      <c r="V170" s="10"/>
      <c r="W170" s="10"/>
      <c r="X170" s="10"/>
      <c r="Y170" s="10"/>
      <c r="Z170" s="10"/>
      <c r="AA170" s="10"/>
      <c r="AB170" s="10"/>
      <c r="AC170" s="10"/>
      <c r="AD170" s="10"/>
      <c r="AE170" s="10"/>
      <c r="AF170" s="10"/>
      <c r="AG170" s="10"/>
      <c r="AH170" s="10">
        <v>2</v>
      </c>
      <c r="AI170" s="10"/>
      <c r="AJ170" s="10"/>
      <c r="AK170" s="10"/>
      <c r="AL170" s="10"/>
      <c r="AM170" s="10"/>
      <c r="AN170" s="10"/>
      <c r="AO170" s="10"/>
      <c r="AP170" s="10"/>
      <c r="AQ170" s="10"/>
      <c r="AR170" s="10"/>
      <c r="AS170" s="10"/>
      <c r="AT170" s="10"/>
      <c r="AU170" s="10"/>
      <c r="AV170" s="10"/>
      <c r="AW170" s="10"/>
      <c r="AX170" s="10"/>
      <c r="AY170" s="10"/>
      <c r="AZ170" s="10">
        <v>2</v>
      </c>
      <c r="BA170" s="10"/>
    </row>
    <row r="171" spans="3:53" ht="87.5" x14ac:dyDescent="0.25">
      <c r="C171" s="2"/>
      <c r="D171" s="8"/>
      <c r="E171" s="8"/>
      <c r="F171" s="2"/>
      <c r="G171" s="8" t="s">
        <v>248</v>
      </c>
      <c r="H171" s="10"/>
      <c r="I171" s="10"/>
      <c r="J171" s="10"/>
      <c r="K171" s="10"/>
      <c r="L171" s="10"/>
      <c r="M171" s="10"/>
      <c r="N171" s="10"/>
      <c r="O171" s="10"/>
      <c r="P171" s="10"/>
      <c r="Q171" s="10"/>
      <c r="R171" s="10"/>
      <c r="S171" s="10"/>
      <c r="T171" s="10"/>
      <c r="U171" s="10"/>
      <c r="V171" s="10"/>
      <c r="W171" s="10"/>
      <c r="X171" s="10">
        <v>1</v>
      </c>
      <c r="Y171" s="10"/>
      <c r="Z171" s="10"/>
      <c r="AA171" s="10"/>
      <c r="AB171" s="10"/>
      <c r="AC171" s="10"/>
      <c r="AD171" s="10"/>
      <c r="AE171" s="10"/>
      <c r="AF171" s="10"/>
      <c r="AG171" s="10"/>
      <c r="AH171" s="10">
        <v>1</v>
      </c>
      <c r="AI171" s="10"/>
      <c r="AJ171" s="10">
        <v>1</v>
      </c>
      <c r="AK171" s="10">
        <v>1</v>
      </c>
      <c r="AL171" s="10"/>
      <c r="AM171" s="10"/>
      <c r="AN171" s="10"/>
      <c r="AO171" s="10"/>
      <c r="AP171" s="10"/>
      <c r="AQ171" s="10"/>
      <c r="AR171" s="10"/>
      <c r="AS171" s="10"/>
      <c r="AT171" s="10"/>
      <c r="AU171" s="10"/>
      <c r="AV171" s="10"/>
      <c r="AW171" s="10"/>
      <c r="AX171" s="10"/>
      <c r="AY171" s="10">
        <v>1</v>
      </c>
      <c r="AZ171" s="10"/>
      <c r="BA171" s="10"/>
    </row>
    <row r="172" spans="3:53" ht="150" x14ac:dyDescent="0.25">
      <c r="C172" s="2"/>
      <c r="D172" s="8"/>
      <c r="E172" s="8"/>
      <c r="F172" s="2"/>
      <c r="G172" s="8" t="s">
        <v>249</v>
      </c>
      <c r="H172" s="10"/>
      <c r="I172" s="10"/>
      <c r="J172" s="10"/>
      <c r="K172" s="10"/>
      <c r="L172" s="10"/>
      <c r="M172" s="10">
        <v>2</v>
      </c>
      <c r="N172" s="10">
        <v>1</v>
      </c>
      <c r="O172" s="10">
        <v>1</v>
      </c>
      <c r="P172" s="10"/>
      <c r="Q172" s="10"/>
      <c r="R172" s="10"/>
      <c r="S172" s="10"/>
      <c r="T172" s="10"/>
      <c r="U172" s="10"/>
      <c r="V172" s="10"/>
      <c r="W172" s="10"/>
      <c r="X172" s="10"/>
      <c r="Y172" s="10"/>
      <c r="Z172" s="10"/>
      <c r="AA172" s="10"/>
      <c r="AB172" s="10"/>
      <c r="AC172" s="10"/>
      <c r="AD172" s="10"/>
      <c r="AE172" s="10"/>
      <c r="AF172" s="10"/>
      <c r="AG172" s="10"/>
      <c r="AH172" s="10">
        <v>2</v>
      </c>
      <c r="AI172" s="10"/>
      <c r="AJ172" s="10">
        <v>1</v>
      </c>
      <c r="AK172" s="10"/>
      <c r="AL172" s="10"/>
      <c r="AM172" s="10"/>
      <c r="AN172" s="10"/>
      <c r="AO172" s="10"/>
      <c r="AP172" s="10"/>
      <c r="AQ172" s="10"/>
      <c r="AR172" s="10"/>
      <c r="AS172" s="10">
        <v>1</v>
      </c>
      <c r="AT172" s="10"/>
      <c r="AU172" s="10"/>
      <c r="AV172" s="10"/>
      <c r="AW172" s="10">
        <v>1</v>
      </c>
      <c r="AX172" s="10"/>
      <c r="AY172" s="10"/>
      <c r="AZ172" s="10"/>
      <c r="BA172" s="10"/>
    </row>
    <row r="173" spans="3:53" ht="62.5" x14ac:dyDescent="0.25">
      <c r="C173" s="2"/>
      <c r="D173" s="8"/>
      <c r="E173" s="8"/>
      <c r="F173" s="2"/>
      <c r="G173" s="8" t="s">
        <v>250</v>
      </c>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c r="AY173" s="10"/>
      <c r="AZ173" s="10"/>
      <c r="BA173" s="10">
        <v>1</v>
      </c>
    </row>
    <row r="174" spans="3:53" ht="50" x14ac:dyDescent="0.25">
      <c r="C174" s="2"/>
      <c r="D174" s="8"/>
      <c r="E174" s="8"/>
      <c r="F174" s="2"/>
      <c r="G174" s="8" t="s">
        <v>251</v>
      </c>
      <c r="H174" s="10"/>
      <c r="I174" s="10"/>
      <c r="J174" s="10"/>
      <c r="K174" s="10"/>
      <c r="L174" s="10"/>
      <c r="M174" s="10"/>
      <c r="N174" s="10">
        <v>2</v>
      </c>
      <c r="O174" s="10"/>
      <c r="P174" s="10"/>
      <c r="Q174" s="10"/>
      <c r="R174" s="10"/>
      <c r="S174" s="10"/>
      <c r="T174" s="10"/>
      <c r="U174" s="10"/>
      <c r="V174" s="10"/>
      <c r="W174" s="10"/>
      <c r="X174" s="10"/>
      <c r="Y174" s="10"/>
      <c r="Z174" s="10">
        <v>1</v>
      </c>
      <c r="AA174" s="10"/>
      <c r="AB174" s="10">
        <v>2</v>
      </c>
      <c r="AC174" s="10"/>
      <c r="AD174" s="10"/>
      <c r="AE174" s="10"/>
      <c r="AF174" s="10">
        <v>1</v>
      </c>
      <c r="AG174" s="10"/>
      <c r="AH174" s="10"/>
      <c r="AI174" s="10"/>
      <c r="AJ174" s="10"/>
      <c r="AK174" s="10"/>
      <c r="AL174" s="10"/>
      <c r="AM174" s="10">
        <v>1</v>
      </c>
      <c r="AN174" s="10">
        <v>1</v>
      </c>
      <c r="AO174" s="10"/>
      <c r="AP174" s="10"/>
      <c r="AQ174" s="10"/>
      <c r="AR174" s="10"/>
      <c r="AS174" s="10"/>
      <c r="AT174" s="10"/>
      <c r="AU174" s="10"/>
      <c r="AV174" s="10"/>
      <c r="AW174" s="10"/>
      <c r="AX174" s="10"/>
      <c r="AY174" s="10"/>
      <c r="AZ174" s="10"/>
      <c r="BA174" s="10"/>
    </row>
    <row r="175" spans="3:53" ht="62.5" x14ac:dyDescent="0.25">
      <c r="C175" s="2">
        <v>16</v>
      </c>
      <c r="D175" s="8" t="s">
        <v>252</v>
      </c>
      <c r="E175" s="8" t="s">
        <v>253</v>
      </c>
      <c r="F175" s="2"/>
      <c r="G175" s="8" t="s">
        <v>254</v>
      </c>
      <c r="H175" s="10"/>
      <c r="I175" s="10"/>
      <c r="J175" s="10"/>
      <c r="K175" s="10"/>
      <c r="L175" s="10"/>
      <c r="M175" s="10"/>
      <c r="N175" s="10"/>
      <c r="O175" s="10"/>
      <c r="P175" s="10"/>
      <c r="Q175" s="10"/>
      <c r="R175" s="10"/>
      <c r="S175" s="10">
        <v>1</v>
      </c>
      <c r="T175" s="10"/>
      <c r="U175" s="10"/>
      <c r="V175" s="10"/>
      <c r="W175" s="10"/>
      <c r="X175" s="10">
        <v>2</v>
      </c>
      <c r="Y175" s="10"/>
      <c r="Z175" s="10"/>
      <c r="AA175" s="10"/>
      <c r="AB175" s="10"/>
      <c r="AC175" s="10"/>
      <c r="AD175" s="10"/>
      <c r="AE175" s="10"/>
      <c r="AF175" s="10"/>
      <c r="AG175" s="10"/>
      <c r="AH175" s="10"/>
      <c r="AI175" s="10"/>
      <c r="AJ175" s="10"/>
      <c r="AK175" s="10"/>
      <c r="AL175" s="10"/>
      <c r="AM175" s="10">
        <v>1</v>
      </c>
      <c r="AN175" s="10"/>
      <c r="AO175" s="10"/>
      <c r="AP175" s="10"/>
      <c r="AQ175" s="10"/>
      <c r="AR175" s="10"/>
      <c r="AS175" s="10"/>
      <c r="AT175" s="10"/>
      <c r="AU175" s="10"/>
      <c r="AV175" s="10"/>
      <c r="AW175" s="10"/>
      <c r="AX175" s="10"/>
      <c r="AY175" s="10"/>
      <c r="AZ175" s="10"/>
      <c r="BA175" s="10"/>
    </row>
    <row r="176" spans="3:53" ht="250" x14ac:dyDescent="0.25">
      <c r="C176" s="2"/>
      <c r="D176" s="8"/>
      <c r="E176" s="8"/>
      <c r="F176" s="2"/>
      <c r="G176" s="8" t="s">
        <v>255</v>
      </c>
      <c r="H176" s="10"/>
      <c r="I176" s="10"/>
      <c r="J176" s="10"/>
      <c r="K176" s="10"/>
      <c r="L176" s="10">
        <v>1</v>
      </c>
      <c r="M176" s="10">
        <v>2</v>
      </c>
      <c r="N176" s="10">
        <v>2</v>
      </c>
      <c r="O176" s="10">
        <v>2</v>
      </c>
      <c r="P176" s="10"/>
      <c r="Q176" s="10"/>
      <c r="R176" s="10"/>
      <c r="S176" s="10"/>
      <c r="T176" s="10"/>
      <c r="U176" s="10"/>
      <c r="V176" s="10"/>
      <c r="W176" s="10"/>
      <c r="X176" s="10">
        <v>1</v>
      </c>
      <c r="Y176" s="10"/>
      <c r="Z176" s="10">
        <v>1</v>
      </c>
      <c r="AA176" s="10"/>
      <c r="AB176" s="10"/>
      <c r="AC176" s="10"/>
      <c r="AD176" s="10"/>
      <c r="AE176" s="10">
        <v>1</v>
      </c>
      <c r="AF176" s="10"/>
      <c r="AG176" s="10"/>
      <c r="AH176" s="10"/>
      <c r="AI176" s="10"/>
      <c r="AJ176" s="10"/>
      <c r="AK176" s="10">
        <v>1</v>
      </c>
      <c r="AL176" s="10"/>
      <c r="AM176" s="10"/>
      <c r="AN176" s="10"/>
      <c r="AO176" s="10"/>
      <c r="AP176" s="10">
        <v>1</v>
      </c>
      <c r="AQ176" s="10">
        <v>1</v>
      </c>
      <c r="AR176" s="10"/>
      <c r="AS176" s="10"/>
      <c r="AT176" s="10"/>
      <c r="AU176" s="10"/>
      <c r="AV176" s="10"/>
      <c r="AW176" s="10"/>
      <c r="AX176" s="10"/>
      <c r="AY176" s="10"/>
      <c r="AZ176" s="10"/>
      <c r="BA176" s="10"/>
    </row>
    <row r="177" spans="2:53" ht="62.5" x14ac:dyDescent="0.25">
      <c r="C177" s="2"/>
      <c r="D177" s="8"/>
      <c r="E177" s="8"/>
      <c r="F177" s="2"/>
      <c r="G177" s="8" t="s">
        <v>256</v>
      </c>
      <c r="H177" s="10"/>
      <c r="I177" s="10"/>
      <c r="J177" s="10"/>
      <c r="K177" s="10"/>
      <c r="L177" s="10">
        <v>1</v>
      </c>
      <c r="M177" s="10"/>
      <c r="N177" s="10">
        <v>1</v>
      </c>
      <c r="O177" s="10"/>
      <c r="P177" s="10"/>
      <c r="Q177" s="10"/>
      <c r="R177" s="10"/>
      <c r="S177" s="10">
        <v>1</v>
      </c>
      <c r="T177" s="10"/>
      <c r="U177" s="10"/>
      <c r="V177" s="10"/>
      <c r="W177" s="10"/>
      <c r="X177" s="10">
        <v>1</v>
      </c>
      <c r="Y177" s="10"/>
      <c r="Z177" s="10"/>
      <c r="AA177" s="10"/>
      <c r="AB177" s="10"/>
      <c r="AC177" s="10"/>
      <c r="AD177" s="10"/>
      <c r="AE177" s="10"/>
      <c r="AF177" s="10"/>
      <c r="AG177" s="10"/>
      <c r="AH177" s="10"/>
      <c r="AI177" s="10"/>
      <c r="AJ177" s="10"/>
      <c r="AK177" s="10"/>
      <c r="AL177" s="10">
        <v>1</v>
      </c>
      <c r="AM177" s="10"/>
      <c r="AN177" s="10">
        <v>1</v>
      </c>
      <c r="AO177" s="10"/>
      <c r="AP177" s="10"/>
      <c r="AQ177" s="10"/>
      <c r="AR177" s="10"/>
      <c r="AS177" s="10"/>
      <c r="AT177" s="10"/>
      <c r="AU177" s="10"/>
      <c r="AV177" s="10"/>
      <c r="AW177" s="10"/>
      <c r="AX177" s="10"/>
      <c r="AY177" s="10"/>
      <c r="AZ177" s="10"/>
      <c r="BA177" s="10"/>
    </row>
    <row r="178" spans="2:53" ht="337.5" x14ac:dyDescent="0.25">
      <c r="C178" s="2"/>
      <c r="D178" s="8"/>
      <c r="E178" s="8"/>
      <c r="F178" s="2"/>
      <c r="G178" s="8" t="s">
        <v>257</v>
      </c>
      <c r="H178" s="10"/>
      <c r="I178" s="10"/>
      <c r="J178" s="10"/>
      <c r="K178" s="10"/>
      <c r="L178" s="10">
        <v>1</v>
      </c>
      <c r="M178" s="10">
        <v>2</v>
      </c>
      <c r="N178" s="10">
        <v>3</v>
      </c>
      <c r="O178" s="10">
        <v>2</v>
      </c>
      <c r="P178" s="10"/>
      <c r="Q178" s="10">
        <v>1</v>
      </c>
      <c r="R178" s="10"/>
      <c r="S178" s="10"/>
      <c r="T178" s="10"/>
      <c r="U178" s="10"/>
      <c r="V178" s="10"/>
      <c r="W178" s="10"/>
      <c r="X178" s="10">
        <v>3</v>
      </c>
      <c r="Y178" s="10"/>
      <c r="Z178" s="10">
        <v>1</v>
      </c>
      <c r="AA178" s="10"/>
      <c r="AB178" s="10"/>
      <c r="AC178" s="10"/>
      <c r="AD178" s="10"/>
      <c r="AE178" s="10">
        <v>1</v>
      </c>
      <c r="AF178" s="10"/>
      <c r="AG178" s="10"/>
      <c r="AH178" s="10"/>
      <c r="AI178" s="10"/>
      <c r="AJ178" s="10"/>
      <c r="AK178" s="10">
        <v>2</v>
      </c>
      <c r="AL178" s="10">
        <v>3</v>
      </c>
      <c r="AM178" s="10">
        <v>2</v>
      </c>
      <c r="AN178" s="10"/>
      <c r="AO178" s="10"/>
      <c r="AP178" s="10">
        <v>1</v>
      </c>
      <c r="AQ178" s="10">
        <v>1</v>
      </c>
      <c r="AR178" s="10"/>
      <c r="AS178" s="10"/>
      <c r="AT178" s="10"/>
      <c r="AU178" s="10"/>
      <c r="AV178" s="10"/>
      <c r="AW178" s="10"/>
      <c r="AX178" s="10"/>
      <c r="AY178" s="10"/>
      <c r="AZ178" s="10"/>
      <c r="BA178" s="10"/>
    </row>
    <row r="179" spans="2:53" ht="200" x14ac:dyDescent="0.25">
      <c r="C179" s="2"/>
      <c r="D179" s="8"/>
      <c r="E179" s="8"/>
      <c r="F179" s="2"/>
      <c r="G179" s="8" t="s">
        <v>258</v>
      </c>
      <c r="H179" s="10"/>
      <c r="I179" s="10"/>
      <c r="J179" s="10"/>
      <c r="K179" s="10"/>
      <c r="L179" s="10">
        <v>2</v>
      </c>
      <c r="M179" s="10">
        <v>1</v>
      </c>
      <c r="N179" s="10">
        <v>1</v>
      </c>
      <c r="O179" s="10"/>
      <c r="P179" s="10"/>
      <c r="Q179" s="10"/>
      <c r="R179" s="10"/>
      <c r="S179" s="10"/>
      <c r="T179" s="10"/>
      <c r="U179" s="10"/>
      <c r="V179" s="10"/>
      <c r="W179" s="10"/>
      <c r="X179" s="10">
        <v>1</v>
      </c>
      <c r="Y179" s="10"/>
      <c r="Z179" s="10"/>
      <c r="AA179" s="10"/>
      <c r="AB179" s="10"/>
      <c r="AC179" s="10"/>
      <c r="AD179" s="10"/>
      <c r="AE179" s="10"/>
      <c r="AF179" s="10"/>
      <c r="AG179" s="10">
        <v>1</v>
      </c>
      <c r="AH179" s="10"/>
      <c r="AI179" s="10"/>
      <c r="AJ179" s="10"/>
      <c r="AK179" s="10">
        <v>1</v>
      </c>
      <c r="AL179" s="10">
        <v>1</v>
      </c>
      <c r="AM179" s="10">
        <v>1</v>
      </c>
      <c r="AN179" s="10"/>
      <c r="AO179" s="10"/>
      <c r="AP179" s="10"/>
      <c r="AQ179" s="10"/>
      <c r="AR179" s="10">
        <v>1</v>
      </c>
      <c r="AS179" s="10"/>
      <c r="AT179" s="10"/>
      <c r="AU179" s="10"/>
      <c r="AV179" s="10"/>
      <c r="AW179" s="10"/>
      <c r="AX179" s="10"/>
      <c r="AY179" s="10"/>
      <c r="AZ179" s="10"/>
      <c r="BA179" s="10"/>
    </row>
    <row r="180" spans="2:53" ht="75" x14ac:dyDescent="0.25">
      <c r="C180" s="2"/>
      <c r="D180" s="8"/>
      <c r="E180" s="8"/>
      <c r="F180" s="2"/>
      <c r="G180" s="8" t="s">
        <v>259</v>
      </c>
      <c r="H180" s="10"/>
      <c r="I180" s="10"/>
      <c r="J180" s="10">
        <v>1</v>
      </c>
      <c r="K180" s="10"/>
      <c r="L180" s="10"/>
      <c r="M180" s="10"/>
      <c r="N180" s="10">
        <v>1</v>
      </c>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v>1</v>
      </c>
      <c r="AM180" s="10"/>
      <c r="AN180" s="10">
        <v>1</v>
      </c>
      <c r="AO180" s="10"/>
      <c r="AP180" s="10"/>
      <c r="AQ180" s="10"/>
      <c r="AR180" s="10"/>
      <c r="AS180" s="10"/>
      <c r="AT180" s="10"/>
      <c r="AU180" s="10"/>
      <c r="AV180" s="10"/>
      <c r="AW180" s="10">
        <v>1</v>
      </c>
      <c r="AX180" s="10"/>
      <c r="AY180" s="10"/>
      <c r="AZ180" s="10"/>
      <c r="BA180" s="10"/>
    </row>
    <row r="181" spans="2:53" ht="100" x14ac:dyDescent="0.25">
      <c r="B181">
        <v>1</v>
      </c>
      <c r="C181" s="2"/>
      <c r="D181" s="8"/>
      <c r="E181" s="8"/>
      <c r="F181" s="2"/>
      <c r="G181" s="8" t="s">
        <v>260</v>
      </c>
      <c r="H181" s="10"/>
      <c r="I181" s="10"/>
      <c r="J181" s="10"/>
      <c r="K181" s="10"/>
      <c r="L181" s="10"/>
      <c r="M181" s="10"/>
      <c r="N181" s="10"/>
      <c r="O181" s="10"/>
      <c r="P181" s="10"/>
      <c r="Q181" s="10"/>
      <c r="R181" s="10"/>
      <c r="S181" s="10"/>
      <c r="T181" s="10"/>
      <c r="U181" s="10"/>
      <c r="V181" s="10"/>
      <c r="W181" s="10"/>
      <c r="X181" s="10"/>
      <c r="Y181" s="10"/>
      <c r="Z181" s="10">
        <v>1</v>
      </c>
      <c r="AA181" s="10"/>
      <c r="AB181" s="10"/>
      <c r="AC181" s="10"/>
      <c r="AD181" s="10"/>
      <c r="AE181" s="10"/>
      <c r="AF181" s="10"/>
      <c r="AG181" s="10"/>
      <c r="AH181" s="10"/>
      <c r="AI181" s="10"/>
      <c r="AJ181" s="10"/>
      <c r="AK181" s="10"/>
      <c r="AL181" s="10">
        <v>1</v>
      </c>
      <c r="AM181" s="10">
        <v>1</v>
      </c>
      <c r="AN181" s="10"/>
      <c r="AO181" s="10"/>
      <c r="AP181" s="10">
        <v>1</v>
      </c>
      <c r="AQ181" s="10"/>
      <c r="AR181" s="10"/>
      <c r="AS181" s="10"/>
      <c r="AT181" s="10"/>
      <c r="AU181" s="10"/>
      <c r="AV181" s="10"/>
      <c r="AW181" s="10"/>
      <c r="AX181" s="10"/>
      <c r="AY181" s="10"/>
      <c r="AZ181" s="10"/>
      <c r="BA181" s="10"/>
    </row>
    <row r="182" spans="2:53" ht="62.5" x14ac:dyDescent="0.25">
      <c r="C182" s="2"/>
      <c r="D182" s="8"/>
      <c r="E182" s="8"/>
      <c r="F182" s="2"/>
      <c r="G182" s="8" t="s">
        <v>261</v>
      </c>
      <c r="H182" s="10"/>
      <c r="I182" s="10"/>
      <c r="J182" s="10"/>
      <c r="K182" s="10"/>
      <c r="L182" s="10"/>
      <c r="M182" s="10"/>
      <c r="N182" s="10">
        <v>1</v>
      </c>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v>2</v>
      </c>
      <c r="AR182" s="10"/>
      <c r="AS182" s="10"/>
      <c r="AT182" s="10"/>
      <c r="AU182" s="10"/>
      <c r="AV182" s="10"/>
      <c r="AW182" s="10"/>
      <c r="AX182" s="10"/>
      <c r="AY182" s="10"/>
      <c r="AZ182" s="10"/>
      <c r="BA182" s="10"/>
    </row>
    <row r="183" spans="2:53" ht="125" x14ac:dyDescent="0.25">
      <c r="C183" s="2"/>
      <c r="D183" s="8"/>
      <c r="E183" s="8"/>
      <c r="F183" s="2"/>
      <c r="G183" s="8" t="s">
        <v>262</v>
      </c>
      <c r="H183" s="10"/>
      <c r="I183" s="10"/>
      <c r="J183" s="10"/>
      <c r="K183" s="10"/>
      <c r="L183" s="10"/>
      <c r="M183" s="10"/>
      <c r="N183" s="10">
        <v>2</v>
      </c>
      <c r="O183" s="10">
        <v>2</v>
      </c>
      <c r="P183" s="10"/>
      <c r="Q183" s="10"/>
      <c r="R183" s="10"/>
      <c r="S183" s="10"/>
      <c r="T183" s="10"/>
      <c r="U183" s="10"/>
      <c r="V183" s="10"/>
      <c r="W183" s="10"/>
      <c r="X183" s="10"/>
      <c r="Y183" s="10"/>
      <c r="Z183" s="10"/>
      <c r="AA183" s="10"/>
      <c r="AB183" s="10"/>
      <c r="AC183" s="10"/>
      <c r="AD183" s="10">
        <v>2</v>
      </c>
      <c r="AE183" s="10"/>
      <c r="AF183" s="10"/>
      <c r="AG183" s="10"/>
      <c r="AH183" s="10"/>
      <c r="AI183" s="10"/>
      <c r="AJ183" s="10"/>
      <c r="AK183" s="10"/>
      <c r="AL183" s="10">
        <v>1</v>
      </c>
      <c r="AM183" s="10"/>
      <c r="AN183" s="10">
        <v>2</v>
      </c>
      <c r="AO183" s="10"/>
      <c r="AP183" s="10"/>
      <c r="AQ183" s="10"/>
      <c r="AR183" s="10"/>
      <c r="AS183" s="10"/>
      <c r="AT183" s="10"/>
      <c r="AU183" s="10"/>
      <c r="AV183" s="10"/>
      <c r="AW183" s="10"/>
      <c r="AX183" s="10"/>
      <c r="AY183" s="10"/>
      <c r="AZ183" s="10"/>
      <c r="BA183" s="10"/>
    </row>
    <row r="184" spans="2:53" ht="187.5" x14ac:dyDescent="0.25">
      <c r="C184" s="7">
        <v>17</v>
      </c>
      <c r="D184" s="8" t="s">
        <v>263</v>
      </c>
      <c r="E184" s="8" t="s">
        <v>264</v>
      </c>
      <c r="F184" s="7"/>
      <c r="G184" s="8" t="s">
        <v>265</v>
      </c>
      <c r="H184" s="10"/>
      <c r="I184" s="10"/>
      <c r="J184" s="10"/>
      <c r="K184" s="10"/>
      <c r="L184" s="10"/>
      <c r="M184" s="10">
        <v>2</v>
      </c>
      <c r="N184" s="10">
        <v>2</v>
      </c>
      <c r="O184" s="10">
        <v>2</v>
      </c>
      <c r="P184" s="10"/>
      <c r="Q184" s="10"/>
      <c r="R184" s="10"/>
      <c r="S184" s="10"/>
      <c r="T184" s="10"/>
      <c r="U184" s="10"/>
      <c r="V184" s="10"/>
      <c r="W184" s="10"/>
      <c r="X184" s="10"/>
      <c r="Y184" s="10"/>
      <c r="Z184" s="10"/>
      <c r="AA184" s="10">
        <v>1</v>
      </c>
      <c r="AB184" s="10"/>
      <c r="AC184" s="10">
        <v>2</v>
      </c>
      <c r="AD184" s="10"/>
      <c r="AE184" s="10"/>
      <c r="AF184" s="10"/>
      <c r="AG184" s="10"/>
      <c r="AH184" s="10"/>
      <c r="AI184" s="10"/>
      <c r="AJ184" s="10">
        <v>1</v>
      </c>
      <c r="AK184" s="10"/>
      <c r="AL184" s="10">
        <v>1</v>
      </c>
      <c r="AM184" s="10"/>
      <c r="AN184" s="10"/>
      <c r="AO184" s="10"/>
      <c r="AP184" s="10"/>
      <c r="AQ184" s="10"/>
      <c r="AR184" s="10"/>
      <c r="AS184" s="10"/>
      <c r="AT184" s="10"/>
      <c r="AU184" s="10"/>
      <c r="AV184" s="10"/>
      <c r="AW184" s="10"/>
      <c r="AX184" s="10"/>
      <c r="AY184" s="10"/>
      <c r="AZ184" s="10"/>
      <c r="BA184" s="10"/>
    </row>
    <row r="185" spans="2:53" ht="162.5" x14ac:dyDescent="0.25">
      <c r="C185" s="7"/>
      <c r="D185" s="8"/>
      <c r="E185" s="8"/>
      <c r="F185" s="7"/>
      <c r="G185" s="8" t="s">
        <v>266</v>
      </c>
      <c r="H185" s="10"/>
      <c r="I185" s="10"/>
      <c r="J185" s="10"/>
      <c r="K185" s="10"/>
      <c r="L185" s="10"/>
      <c r="M185" s="10">
        <v>2</v>
      </c>
      <c r="N185" s="10">
        <v>1</v>
      </c>
      <c r="O185" s="10"/>
      <c r="P185" s="10"/>
      <c r="Q185" s="10"/>
      <c r="R185" s="10"/>
      <c r="S185" s="10"/>
      <c r="T185" s="10"/>
      <c r="U185" s="10"/>
      <c r="V185" s="10"/>
      <c r="W185" s="10"/>
      <c r="X185" s="10"/>
      <c r="Y185" s="10"/>
      <c r="Z185" s="10"/>
      <c r="AA185" s="10"/>
      <c r="AB185" s="10"/>
      <c r="AC185" s="10"/>
      <c r="AD185" s="10"/>
      <c r="AE185" s="10"/>
      <c r="AF185" s="10"/>
      <c r="AG185" s="10"/>
      <c r="AH185" s="10"/>
      <c r="AI185" s="10"/>
      <c r="AJ185" s="10">
        <v>2</v>
      </c>
      <c r="AK185" s="10"/>
      <c r="AL185" s="10">
        <v>1</v>
      </c>
      <c r="AM185" s="10"/>
      <c r="AN185" s="10"/>
      <c r="AO185" s="10"/>
      <c r="AP185" s="10"/>
      <c r="AQ185" s="10">
        <v>3</v>
      </c>
      <c r="AR185" s="10"/>
      <c r="AS185" s="10"/>
      <c r="AT185" s="10"/>
      <c r="AU185" s="10"/>
      <c r="AV185" s="10"/>
      <c r="AW185" s="10"/>
      <c r="AX185" s="10"/>
      <c r="AY185" s="10"/>
      <c r="AZ185" s="10"/>
      <c r="BA185" s="10"/>
    </row>
    <row r="186" spans="2:53" ht="50" x14ac:dyDescent="0.25">
      <c r="C186" s="7"/>
      <c r="D186" s="8"/>
      <c r="E186" s="8"/>
      <c r="F186" s="7"/>
      <c r="G186" s="8" t="s">
        <v>267</v>
      </c>
      <c r="H186" s="10"/>
      <c r="I186" s="10"/>
      <c r="J186" s="10"/>
      <c r="K186" s="10">
        <v>1</v>
      </c>
      <c r="L186" s="10"/>
      <c r="M186" s="10"/>
      <c r="N186" s="10"/>
      <c r="O186" s="10"/>
      <c r="P186" s="10"/>
      <c r="Q186" s="10"/>
      <c r="R186" s="10"/>
      <c r="S186" s="10"/>
      <c r="T186" s="10"/>
      <c r="U186" s="10"/>
      <c r="V186" s="10"/>
      <c r="W186" s="10"/>
      <c r="X186" s="10"/>
      <c r="Y186" s="10"/>
      <c r="Z186" s="10">
        <v>1</v>
      </c>
      <c r="AA186" s="10"/>
      <c r="AB186" s="10"/>
      <c r="AC186" s="10"/>
      <c r="AD186" s="10"/>
      <c r="AE186" s="10"/>
      <c r="AF186" s="10"/>
      <c r="AG186" s="10">
        <v>1</v>
      </c>
      <c r="AH186" s="10"/>
      <c r="AI186" s="10"/>
      <c r="AJ186" s="10"/>
      <c r="AK186" s="10">
        <v>1</v>
      </c>
      <c r="AL186" s="10">
        <v>1</v>
      </c>
      <c r="AM186" s="10"/>
      <c r="AN186" s="10"/>
      <c r="AO186" s="10"/>
      <c r="AP186" s="10"/>
      <c r="AQ186" s="10"/>
      <c r="AR186" s="10"/>
      <c r="AS186" s="10"/>
      <c r="AT186" s="10"/>
      <c r="AU186" s="10"/>
      <c r="AV186" s="10"/>
      <c r="AW186" s="10"/>
      <c r="AX186" s="10"/>
      <c r="AY186" s="10"/>
      <c r="AZ186" s="10"/>
      <c r="BA186" s="10"/>
    </row>
    <row r="187" spans="2:53" ht="112.5" x14ac:dyDescent="0.25">
      <c r="C187" s="7"/>
      <c r="D187" s="8"/>
      <c r="E187" s="8"/>
      <c r="F187" s="7"/>
      <c r="G187" s="8" t="s">
        <v>268</v>
      </c>
      <c r="H187" s="10"/>
      <c r="I187" s="10"/>
      <c r="J187" s="10">
        <v>2</v>
      </c>
      <c r="K187" s="10"/>
      <c r="L187" s="10"/>
      <c r="M187" s="10">
        <v>1</v>
      </c>
      <c r="N187" s="10">
        <v>1</v>
      </c>
      <c r="O187" s="10">
        <v>1</v>
      </c>
      <c r="P187" s="10"/>
      <c r="Q187" s="10"/>
      <c r="R187" s="10"/>
      <c r="S187" s="10"/>
      <c r="T187" s="10"/>
      <c r="U187" s="10"/>
      <c r="V187" s="10"/>
      <c r="W187" s="10"/>
      <c r="X187" s="10"/>
      <c r="Y187" s="10"/>
      <c r="Z187" s="10"/>
      <c r="AA187" s="10"/>
      <c r="AB187" s="10"/>
      <c r="AC187" s="10">
        <v>1</v>
      </c>
      <c r="AD187" s="10"/>
      <c r="AE187" s="10"/>
      <c r="AF187" s="10"/>
      <c r="AG187" s="10"/>
      <c r="AH187" s="10"/>
      <c r="AI187" s="10"/>
      <c r="AJ187" s="10"/>
      <c r="AK187" s="10"/>
      <c r="AL187" s="10"/>
      <c r="AM187" s="10"/>
      <c r="AN187" s="10"/>
      <c r="AO187" s="10"/>
      <c r="AP187" s="10"/>
      <c r="AQ187" s="10">
        <v>1</v>
      </c>
      <c r="AR187" s="10"/>
      <c r="AS187" s="10"/>
      <c r="AT187" s="10"/>
      <c r="AU187" s="10"/>
      <c r="AV187" s="10"/>
      <c r="AW187" s="10">
        <v>3</v>
      </c>
      <c r="AX187" s="10"/>
      <c r="AY187" s="10"/>
      <c r="AZ187" s="10"/>
      <c r="BA187" s="10"/>
    </row>
    <row r="188" spans="2:53" ht="125" x14ac:dyDescent="0.25">
      <c r="C188" s="7"/>
      <c r="D188" s="8"/>
      <c r="E188" s="8"/>
      <c r="F188" s="7"/>
      <c r="G188" s="8" t="s">
        <v>269</v>
      </c>
      <c r="H188" s="10"/>
      <c r="I188" s="10"/>
      <c r="J188" s="10"/>
      <c r="K188" s="10"/>
      <c r="L188" s="10"/>
      <c r="M188" s="10">
        <v>1</v>
      </c>
      <c r="N188" s="10"/>
      <c r="O188" s="10"/>
      <c r="P188" s="10"/>
      <c r="Q188" s="10"/>
      <c r="R188" s="10"/>
      <c r="S188" s="10"/>
      <c r="T188" s="10"/>
      <c r="U188" s="10">
        <v>1</v>
      </c>
      <c r="V188" s="10"/>
      <c r="W188" s="10"/>
      <c r="X188" s="10"/>
      <c r="Y188" s="10"/>
      <c r="Z188" s="10"/>
      <c r="AA188" s="10"/>
      <c r="AB188" s="10"/>
      <c r="AC188" s="10">
        <v>3</v>
      </c>
      <c r="AD188" s="10">
        <v>2</v>
      </c>
      <c r="AE188" s="10"/>
      <c r="AF188" s="10"/>
      <c r="AG188" s="10"/>
      <c r="AH188" s="10"/>
      <c r="AI188" s="10"/>
      <c r="AJ188" s="10"/>
      <c r="AK188" s="10"/>
      <c r="AL188" s="10">
        <v>1</v>
      </c>
      <c r="AM188" s="10"/>
      <c r="AN188" s="10"/>
      <c r="AO188" s="10"/>
      <c r="AP188" s="10"/>
      <c r="AQ188" s="10"/>
      <c r="AR188" s="10"/>
      <c r="AS188" s="10"/>
      <c r="AT188" s="10"/>
      <c r="AU188" s="10"/>
      <c r="AV188" s="10"/>
      <c r="AW188" s="10"/>
      <c r="AX188" s="10"/>
      <c r="AY188" s="10"/>
      <c r="AZ188" s="10"/>
      <c r="BA188" s="10"/>
    </row>
    <row r="189" spans="2:53" ht="150" x14ac:dyDescent="0.25">
      <c r="C189" s="7"/>
      <c r="D189" s="8"/>
      <c r="E189" s="8"/>
      <c r="F189" s="7"/>
      <c r="G189" s="8" t="s">
        <v>270</v>
      </c>
      <c r="H189" s="10"/>
      <c r="I189" s="10"/>
      <c r="J189" s="10"/>
      <c r="K189" s="10"/>
      <c r="L189" s="10">
        <v>1</v>
      </c>
      <c r="M189" s="10">
        <v>3</v>
      </c>
      <c r="N189" s="10">
        <v>1</v>
      </c>
      <c r="O189" s="10"/>
      <c r="P189" s="10"/>
      <c r="Q189" s="10"/>
      <c r="R189" s="10"/>
      <c r="S189" s="10"/>
      <c r="T189" s="10"/>
      <c r="U189" s="10"/>
      <c r="V189" s="10"/>
      <c r="W189" s="10"/>
      <c r="X189" s="10"/>
      <c r="Y189" s="10"/>
      <c r="Z189" s="10"/>
      <c r="AA189" s="10"/>
      <c r="AB189" s="10"/>
      <c r="AC189" s="10">
        <v>2</v>
      </c>
      <c r="AD189" s="10"/>
      <c r="AE189" s="10"/>
      <c r="AF189" s="10">
        <v>1</v>
      </c>
      <c r="AG189" s="10">
        <v>1</v>
      </c>
      <c r="AH189" s="10"/>
      <c r="AI189" s="10">
        <v>1</v>
      </c>
      <c r="AJ189" s="10">
        <v>5</v>
      </c>
      <c r="AK189" s="10"/>
      <c r="AL189" s="10">
        <v>1</v>
      </c>
      <c r="AM189" s="10"/>
      <c r="AN189" s="10"/>
      <c r="AO189" s="10"/>
      <c r="AP189" s="10"/>
      <c r="AQ189" s="10"/>
      <c r="AR189" s="10"/>
      <c r="AS189" s="10"/>
      <c r="AT189" s="10"/>
      <c r="AU189" s="10">
        <v>1</v>
      </c>
      <c r="AV189" s="10">
        <v>1</v>
      </c>
      <c r="AW189" s="10"/>
      <c r="AX189" s="10"/>
      <c r="AY189" s="10"/>
      <c r="AZ189" s="10"/>
      <c r="BA189" s="10"/>
    </row>
    <row r="190" spans="2:53" ht="62.5" x14ac:dyDescent="0.25">
      <c r="C190" s="7"/>
      <c r="D190" s="8"/>
      <c r="E190" s="8"/>
      <c r="F190" s="7"/>
      <c r="G190" s="8" t="s">
        <v>271</v>
      </c>
      <c r="H190" s="10"/>
      <c r="I190" s="10"/>
      <c r="J190" s="10"/>
      <c r="K190" s="10"/>
      <c r="L190" s="10"/>
      <c r="M190" s="10"/>
      <c r="N190" s="10"/>
      <c r="O190" s="10"/>
      <c r="P190" s="10"/>
      <c r="Q190" s="10"/>
      <c r="R190" s="10"/>
      <c r="S190" s="10"/>
      <c r="T190" s="10"/>
      <c r="U190" s="10"/>
      <c r="V190" s="10"/>
      <c r="W190" s="10"/>
      <c r="X190" s="10">
        <v>2</v>
      </c>
      <c r="Y190" s="10"/>
      <c r="Z190" s="10"/>
      <c r="AA190" s="10"/>
      <c r="AB190" s="10"/>
      <c r="AC190" s="10"/>
      <c r="AD190" s="10"/>
      <c r="AE190" s="10"/>
      <c r="AF190" s="10"/>
      <c r="AG190" s="10"/>
      <c r="AH190" s="10"/>
      <c r="AI190" s="10"/>
      <c r="AJ190" s="10">
        <v>1</v>
      </c>
      <c r="AK190" s="10"/>
      <c r="AL190" s="10"/>
      <c r="AM190" s="10"/>
      <c r="AN190" s="10"/>
      <c r="AO190" s="10"/>
      <c r="AP190" s="10"/>
      <c r="AQ190" s="10"/>
      <c r="AR190" s="10"/>
      <c r="AS190" s="10"/>
      <c r="AT190" s="10"/>
      <c r="AU190" s="10"/>
      <c r="AV190" s="10"/>
      <c r="AW190" s="10"/>
      <c r="AX190" s="10"/>
      <c r="AY190" s="10"/>
      <c r="AZ190" s="10"/>
      <c r="BA190" s="10"/>
    </row>
    <row r="191" spans="2:53" ht="62.5" x14ac:dyDescent="0.25">
      <c r="C191" s="7"/>
      <c r="D191" s="8"/>
      <c r="E191" s="8"/>
      <c r="F191" s="7"/>
      <c r="G191" s="8" t="s">
        <v>272</v>
      </c>
      <c r="H191" s="10"/>
      <c r="I191" s="10"/>
      <c r="J191" s="10"/>
      <c r="K191" s="10"/>
      <c r="L191" s="10"/>
      <c r="M191" s="10">
        <v>2</v>
      </c>
      <c r="N191" s="10">
        <v>1</v>
      </c>
      <c r="O191" s="10"/>
      <c r="P191" s="10"/>
      <c r="Q191" s="10"/>
      <c r="R191" s="10"/>
      <c r="S191" s="10"/>
      <c r="T191" s="10"/>
      <c r="U191" s="10"/>
      <c r="V191" s="10"/>
      <c r="W191" s="10"/>
      <c r="X191" s="10">
        <v>1</v>
      </c>
      <c r="Y191" s="10"/>
      <c r="Z191" s="10"/>
      <c r="AA191" s="10"/>
      <c r="AB191" s="10"/>
      <c r="AC191" s="10"/>
      <c r="AD191" s="10"/>
      <c r="AE191" s="10">
        <v>1</v>
      </c>
      <c r="AF191" s="10"/>
      <c r="AG191" s="10"/>
      <c r="AH191" s="10"/>
      <c r="AI191" s="10"/>
      <c r="AJ191" s="10"/>
      <c r="AK191" s="10">
        <v>1</v>
      </c>
      <c r="AL191" s="10"/>
      <c r="AM191" s="10"/>
      <c r="AN191" s="10"/>
      <c r="AO191" s="10"/>
      <c r="AP191" s="10"/>
      <c r="AQ191" s="10"/>
      <c r="AR191" s="10"/>
      <c r="AS191" s="10"/>
      <c r="AT191" s="10"/>
      <c r="AU191" s="10"/>
      <c r="AV191" s="10"/>
      <c r="AW191" s="10"/>
      <c r="AX191" s="10"/>
      <c r="AY191" s="10"/>
      <c r="AZ191" s="10"/>
      <c r="BA191" s="10"/>
    </row>
    <row r="192" spans="2:53" ht="125" x14ac:dyDescent="0.25">
      <c r="C192" s="7"/>
      <c r="D192" s="8"/>
      <c r="E192" s="8"/>
      <c r="F192" s="7"/>
      <c r="G192" s="8" t="s">
        <v>273</v>
      </c>
      <c r="H192" s="10"/>
      <c r="I192" s="10">
        <v>1</v>
      </c>
      <c r="J192" s="10"/>
      <c r="K192" s="10"/>
      <c r="L192" s="10">
        <v>1</v>
      </c>
      <c r="M192" s="10"/>
      <c r="N192" s="10"/>
      <c r="O192" s="10"/>
      <c r="P192" s="10"/>
      <c r="Q192" s="10"/>
      <c r="R192" s="10">
        <v>1</v>
      </c>
      <c r="S192" s="10"/>
      <c r="T192" s="10"/>
      <c r="U192" s="10">
        <v>1</v>
      </c>
      <c r="V192" s="10"/>
      <c r="W192" s="10"/>
      <c r="X192" s="10"/>
      <c r="Y192" s="10"/>
      <c r="Z192" s="10"/>
      <c r="AA192" s="10"/>
      <c r="AB192" s="10">
        <v>1</v>
      </c>
      <c r="AC192" s="10"/>
      <c r="AD192" s="10"/>
      <c r="AE192" s="10"/>
      <c r="AF192" s="10"/>
      <c r="AG192" s="10"/>
      <c r="AH192" s="10"/>
      <c r="AI192" s="10"/>
      <c r="AJ192" s="10"/>
      <c r="AK192" s="10"/>
      <c r="AL192" s="10"/>
      <c r="AM192" s="10"/>
      <c r="AN192" s="10"/>
      <c r="AO192" s="10"/>
      <c r="AP192" s="10"/>
      <c r="AQ192" s="10"/>
      <c r="AR192" s="10"/>
      <c r="AS192" s="10"/>
      <c r="AT192" s="10">
        <v>1</v>
      </c>
      <c r="AU192" s="10"/>
      <c r="AV192" s="10"/>
      <c r="AW192" s="10"/>
      <c r="AX192" s="10"/>
      <c r="AY192" s="10"/>
      <c r="AZ192" s="10"/>
      <c r="BA192" s="10"/>
    </row>
    <row r="193" spans="3:53" ht="62.5" x14ac:dyDescent="0.25">
      <c r="C193" s="7"/>
      <c r="D193" s="8"/>
      <c r="E193" s="8"/>
      <c r="F193" s="7"/>
      <c r="G193" s="8" t="s">
        <v>274</v>
      </c>
      <c r="H193" s="10"/>
      <c r="I193" s="10"/>
      <c r="J193" s="10"/>
      <c r="K193" s="10"/>
      <c r="L193" s="10"/>
      <c r="M193" s="10">
        <v>1</v>
      </c>
      <c r="N193" s="10">
        <v>1</v>
      </c>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v>1</v>
      </c>
      <c r="AM193" s="10"/>
      <c r="AN193" s="10"/>
      <c r="AO193" s="10"/>
      <c r="AP193" s="10"/>
      <c r="AQ193" s="10"/>
      <c r="AR193" s="10"/>
      <c r="AS193" s="10"/>
      <c r="AT193" s="10">
        <v>1</v>
      </c>
      <c r="AU193" s="10"/>
      <c r="AV193" s="10">
        <v>1</v>
      </c>
      <c r="AW193" s="10"/>
      <c r="AX193" s="10"/>
      <c r="AY193" s="10"/>
      <c r="AZ193" s="10"/>
      <c r="BA193" s="10"/>
    </row>
    <row r="194" spans="3:53" ht="125" x14ac:dyDescent="0.25">
      <c r="C194" s="7"/>
      <c r="D194" s="8"/>
      <c r="E194" s="8"/>
      <c r="F194" s="7"/>
      <c r="G194" s="8" t="s">
        <v>275</v>
      </c>
      <c r="H194" s="10"/>
      <c r="I194" s="10"/>
      <c r="J194" s="10"/>
      <c r="K194" s="10"/>
      <c r="L194" s="10"/>
      <c r="M194" s="10">
        <v>1</v>
      </c>
      <c r="N194" s="10"/>
      <c r="O194" s="10">
        <v>1</v>
      </c>
      <c r="P194" s="10"/>
      <c r="Q194" s="10"/>
      <c r="R194" s="10">
        <v>1</v>
      </c>
      <c r="S194" s="10"/>
      <c r="T194" s="10"/>
      <c r="U194" s="10"/>
      <c r="V194" s="10"/>
      <c r="W194" s="10"/>
      <c r="X194" s="10"/>
      <c r="Y194" s="10"/>
      <c r="Z194" s="10"/>
      <c r="AA194" s="10">
        <v>1</v>
      </c>
      <c r="AB194" s="10"/>
      <c r="AC194" s="10"/>
      <c r="AD194" s="10"/>
      <c r="AE194" s="10"/>
      <c r="AF194" s="10"/>
      <c r="AG194" s="10">
        <v>1</v>
      </c>
      <c r="AH194" s="10"/>
      <c r="AI194" s="10"/>
      <c r="AJ194" s="10">
        <v>1</v>
      </c>
      <c r="AK194" s="10"/>
      <c r="AL194" s="10"/>
      <c r="AM194" s="10"/>
      <c r="AN194" s="10"/>
      <c r="AO194" s="10"/>
      <c r="AP194" s="10"/>
      <c r="AQ194" s="10"/>
      <c r="AR194" s="10"/>
      <c r="AS194" s="10"/>
      <c r="AT194" s="10">
        <v>2</v>
      </c>
      <c r="AU194" s="10">
        <v>1</v>
      </c>
      <c r="AV194" s="10"/>
      <c r="AW194" s="10"/>
      <c r="AX194" s="10"/>
      <c r="AY194" s="10"/>
      <c r="AZ194" s="10"/>
      <c r="BA194" s="10"/>
    </row>
    <row r="195" spans="3:53" ht="112.5" x14ac:dyDescent="0.25">
      <c r="C195" s="7"/>
      <c r="D195" s="8"/>
      <c r="E195" s="8"/>
      <c r="F195" s="7"/>
      <c r="G195" s="8" t="s">
        <v>276</v>
      </c>
      <c r="H195" s="10"/>
      <c r="I195" s="10">
        <v>2</v>
      </c>
      <c r="J195" s="10">
        <v>1</v>
      </c>
      <c r="K195" s="10"/>
      <c r="L195" s="10"/>
      <c r="M195" s="10">
        <v>1</v>
      </c>
      <c r="N195" s="10"/>
      <c r="O195" s="10"/>
      <c r="P195" s="10"/>
      <c r="Q195" s="10"/>
      <c r="R195" s="10"/>
      <c r="S195" s="10"/>
      <c r="T195" s="10"/>
      <c r="U195" s="10"/>
      <c r="V195" s="10"/>
      <c r="W195" s="10"/>
      <c r="X195" s="10"/>
      <c r="Y195" s="10"/>
      <c r="Z195" s="10"/>
      <c r="AA195" s="10"/>
      <c r="AB195" s="10"/>
      <c r="AC195" s="10"/>
      <c r="AD195" s="10"/>
      <c r="AE195" s="10">
        <v>1</v>
      </c>
      <c r="AF195" s="10"/>
      <c r="AG195" s="10"/>
      <c r="AH195" s="10">
        <v>2</v>
      </c>
      <c r="AI195" s="10"/>
      <c r="AJ195" s="10"/>
      <c r="AK195" s="10"/>
      <c r="AL195" s="10"/>
      <c r="AM195" s="10">
        <v>1</v>
      </c>
      <c r="AN195" s="10"/>
      <c r="AO195" s="10"/>
      <c r="AP195" s="10"/>
      <c r="AQ195" s="10"/>
      <c r="AR195" s="10"/>
      <c r="AS195" s="10"/>
      <c r="AT195" s="10"/>
      <c r="AU195" s="10"/>
      <c r="AV195" s="10"/>
      <c r="AW195" s="10"/>
      <c r="AX195" s="10"/>
      <c r="AY195" s="10"/>
      <c r="AZ195" s="10"/>
      <c r="BA195" s="10"/>
    </row>
    <row r="196" spans="3:53" ht="100" x14ac:dyDescent="0.25">
      <c r="C196" s="7"/>
      <c r="D196" s="8"/>
      <c r="E196" s="8"/>
      <c r="F196" s="7"/>
      <c r="G196" s="8" t="s">
        <v>277</v>
      </c>
      <c r="H196" s="10"/>
      <c r="I196" s="10"/>
      <c r="J196" s="10"/>
      <c r="K196" s="10"/>
      <c r="L196" s="10"/>
      <c r="M196" s="10"/>
      <c r="N196" s="10">
        <v>1</v>
      </c>
      <c r="O196" s="10"/>
      <c r="P196" s="10"/>
      <c r="Q196" s="10"/>
      <c r="R196" s="10"/>
      <c r="S196" s="10"/>
      <c r="T196" s="10">
        <v>1</v>
      </c>
      <c r="U196" s="10"/>
      <c r="V196" s="10"/>
      <c r="W196" s="10"/>
      <c r="X196" s="10"/>
      <c r="Y196" s="10"/>
      <c r="Z196" s="10"/>
      <c r="AA196" s="10"/>
      <c r="AB196" s="10">
        <v>1</v>
      </c>
      <c r="AC196" s="10"/>
      <c r="AD196" s="10">
        <v>1</v>
      </c>
      <c r="AE196" s="10"/>
      <c r="AF196" s="10"/>
      <c r="AG196" s="10"/>
      <c r="AH196" s="10"/>
      <c r="AI196" s="10">
        <v>2</v>
      </c>
      <c r="AJ196" s="10"/>
      <c r="AK196" s="10"/>
      <c r="AL196" s="10"/>
      <c r="AM196" s="10"/>
      <c r="AN196" s="10"/>
      <c r="AO196" s="10"/>
      <c r="AP196" s="10"/>
      <c r="AQ196" s="10"/>
      <c r="AR196" s="10"/>
      <c r="AS196" s="10"/>
      <c r="AT196" s="10"/>
      <c r="AU196" s="10"/>
      <c r="AV196" s="10"/>
      <c r="AW196" s="10"/>
      <c r="AX196" s="10"/>
      <c r="AY196" s="10"/>
      <c r="AZ196" s="10"/>
      <c r="BA196" s="10"/>
    </row>
    <row r="197" spans="3:53" ht="112.5" x14ac:dyDescent="0.25">
      <c r="C197" s="7"/>
      <c r="D197" s="8"/>
      <c r="E197" s="8"/>
      <c r="F197" s="7"/>
      <c r="G197" s="8" t="s">
        <v>278</v>
      </c>
      <c r="H197" s="10"/>
      <c r="I197" s="10"/>
      <c r="J197" s="10">
        <v>1</v>
      </c>
      <c r="K197" s="10"/>
      <c r="L197" s="10"/>
      <c r="M197" s="10"/>
      <c r="N197" s="10"/>
      <c r="O197" s="10"/>
      <c r="P197" s="10"/>
      <c r="Q197" s="10"/>
      <c r="R197" s="10"/>
      <c r="S197" s="10"/>
      <c r="T197" s="10"/>
      <c r="U197" s="10"/>
      <c r="V197" s="10"/>
      <c r="W197" s="10"/>
      <c r="X197" s="10">
        <v>1</v>
      </c>
      <c r="Y197" s="10"/>
      <c r="Z197" s="10"/>
      <c r="AA197" s="10"/>
      <c r="AB197" s="10"/>
      <c r="AC197" s="10"/>
      <c r="AD197" s="10"/>
      <c r="AE197" s="10"/>
      <c r="AF197" s="10">
        <v>3</v>
      </c>
      <c r="AG197" s="10"/>
      <c r="AH197" s="10"/>
      <c r="AI197" s="10"/>
      <c r="AJ197" s="10"/>
      <c r="AK197" s="10"/>
      <c r="AL197" s="10"/>
      <c r="AM197" s="10"/>
      <c r="AN197" s="10"/>
      <c r="AO197" s="10"/>
      <c r="AP197" s="10"/>
      <c r="AQ197" s="10"/>
      <c r="AR197" s="10">
        <v>2</v>
      </c>
      <c r="AS197" s="10"/>
      <c r="AT197" s="10"/>
      <c r="AU197" s="10"/>
      <c r="AV197" s="10"/>
      <c r="AW197" s="10"/>
      <c r="AX197" s="10"/>
      <c r="AY197" s="10"/>
      <c r="AZ197" s="10"/>
      <c r="BA197" s="10"/>
    </row>
    <row r="198" spans="3:53" ht="162.5" x14ac:dyDescent="0.25">
      <c r="C198" s="7"/>
      <c r="D198" s="8"/>
      <c r="E198" s="8"/>
      <c r="F198" s="7"/>
      <c r="G198" s="8" t="s">
        <v>279</v>
      </c>
      <c r="H198" s="10"/>
      <c r="I198" s="10"/>
      <c r="J198" s="10"/>
      <c r="K198" s="10">
        <v>1</v>
      </c>
      <c r="L198" s="10"/>
      <c r="M198" s="10">
        <v>1</v>
      </c>
      <c r="N198" s="10"/>
      <c r="O198" s="10">
        <v>1</v>
      </c>
      <c r="P198" s="10"/>
      <c r="Q198" s="10">
        <v>2</v>
      </c>
      <c r="R198" s="10">
        <v>4</v>
      </c>
      <c r="S198" s="10"/>
      <c r="T198" s="10"/>
      <c r="U198" s="10"/>
      <c r="V198" s="10"/>
      <c r="W198" s="10"/>
      <c r="X198" s="10"/>
      <c r="Y198" s="10"/>
      <c r="Z198" s="10"/>
      <c r="AA198" s="10"/>
      <c r="AB198" s="10"/>
      <c r="AC198" s="10"/>
      <c r="AD198" s="10"/>
      <c r="AE198" s="10"/>
      <c r="AF198" s="10"/>
      <c r="AG198" s="10"/>
      <c r="AH198" s="10"/>
      <c r="AI198" s="10"/>
      <c r="AJ198" s="10">
        <v>3</v>
      </c>
      <c r="AK198" s="10"/>
      <c r="AL198" s="10"/>
      <c r="AM198" s="10"/>
      <c r="AN198" s="10"/>
      <c r="AO198" s="10"/>
      <c r="AP198" s="10"/>
      <c r="AQ198" s="10">
        <v>1</v>
      </c>
      <c r="AR198" s="10"/>
      <c r="AS198" s="10">
        <v>1</v>
      </c>
      <c r="AT198" s="10"/>
      <c r="AU198" s="10"/>
      <c r="AV198" s="10"/>
      <c r="AW198" s="10"/>
      <c r="AX198" s="10"/>
      <c r="AY198" s="10"/>
      <c r="AZ198" s="10"/>
      <c r="BA198" s="10"/>
    </row>
    <row r="199" spans="3:53" ht="87.5" x14ac:dyDescent="0.25">
      <c r="C199" s="7"/>
      <c r="D199" s="8"/>
      <c r="E199" s="8"/>
      <c r="F199" s="7"/>
      <c r="G199" s="8" t="s">
        <v>280</v>
      </c>
      <c r="H199" s="10"/>
      <c r="I199" s="10"/>
      <c r="J199" s="10">
        <v>3</v>
      </c>
      <c r="K199" s="10"/>
      <c r="L199" s="10"/>
      <c r="M199" s="10"/>
      <c r="N199" s="10"/>
      <c r="O199" s="10"/>
      <c r="P199" s="10"/>
      <c r="Q199" s="10"/>
      <c r="R199" s="10">
        <v>1</v>
      </c>
      <c r="S199" s="10"/>
      <c r="T199" s="10"/>
      <c r="U199" s="10"/>
      <c r="V199" s="10"/>
      <c r="W199" s="10"/>
      <c r="X199" s="10"/>
      <c r="Y199" s="10"/>
      <c r="Z199" s="10"/>
      <c r="AA199" s="10"/>
      <c r="AB199" s="10"/>
      <c r="AC199" s="10"/>
      <c r="AD199" s="10">
        <v>1</v>
      </c>
      <c r="AE199" s="10"/>
      <c r="AF199" s="10">
        <v>1</v>
      </c>
      <c r="AG199" s="10"/>
      <c r="AH199" s="10">
        <v>1</v>
      </c>
      <c r="AI199" s="10"/>
      <c r="AJ199" s="10"/>
      <c r="AK199" s="10"/>
      <c r="AL199" s="10"/>
      <c r="AM199" s="10"/>
      <c r="AN199" s="10"/>
      <c r="AO199" s="10"/>
      <c r="AP199" s="10"/>
      <c r="AQ199" s="10"/>
      <c r="AR199" s="10"/>
      <c r="AS199" s="10"/>
      <c r="AT199" s="10"/>
      <c r="AU199" s="10"/>
      <c r="AV199" s="10"/>
      <c r="AW199" s="10"/>
      <c r="AX199" s="10"/>
      <c r="AY199" s="10"/>
      <c r="AZ199" s="10"/>
      <c r="BA199" s="10"/>
    </row>
    <row r="200" spans="3:53" ht="409.5" x14ac:dyDescent="0.25">
      <c r="C200" s="7"/>
      <c r="D200" s="8"/>
      <c r="E200" s="8"/>
      <c r="F200" s="7"/>
      <c r="G200" s="8" t="s">
        <v>281</v>
      </c>
      <c r="H200" s="10"/>
      <c r="I200" s="10">
        <v>1</v>
      </c>
      <c r="J200" s="10">
        <v>1</v>
      </c>
      <c r="K200" s="10"/>
      <c r="L200" s="10"/>
      <c r="M200" s="10">
        <v>1</v>
      </c>
      <c r="N200" s="10">
        <v>1</v>
      </c>
      <c r="O200" s="10">
        <v>2</v>
      </c>
      <c r="P200" s="10"/>
      <c r="Q200" s="10"/>
      <c r="R200" s="10"/>
      <c r="S200" s="10"/>
      <c r="T200" s="10"/>
      <c r="U200" s="10"/>
      <c r="V200" s="10"/>
      <c r="W200" s="10"/>
      <c r="X200" s="10"/>
      <c r="Y200" s="10"/>
      <c r="Z200" s="10">
        <v>1</v>
      </c>
      <c r="AA200" s="10">
        <v>1</v>
      </c>
      <c r="AB200" s="10"/>
      <c r="AC200" s="10"/>
      <c r="AD200" s="10">
        <v>1</v>
      </c>
      <c r="AE200" s="10">
        <v>1</v>
      </c>
      <c r="AF200" s="10">
        <v>2</v>
      </c>
      <c r="AG200" s="10">
        <v>1</v>
      </c>
      <c r="AH200" s="10">
        <v>1</v>
      </c>
      <c r="AI200" s="10">
        <v>1</v>
      </c>
      <c r="AJ200" s="10"/>
      <c r="AK200" s="10"/>
      <c r="AL200" s="10"/>
      <c r="AM200" s="10"/>
      <c r="AN200" s="10"/>
      <c r="AO200" s="10"/>
      <c r="AP200" s="10"/>
      <c r="AQ200" s="10">
        <v>2</v>
      </c>
      <c r="AR200" s="10">
        <v>1</v>
      </c>
      <c r="AS200" s="10"/>
      <c r="AT200" s="10"/>
      <c r="AU200" s="10">
        <v>1</v>
      </c>
      <c r="AV200" s="10">
        <v>2</v>
      </c>
      <c r="AW200" s="10">
        <v>1</v>
      </c>
      <c r="AX200" s="10">
        <v>1</v>
      </c>
      <c r="AY200" s="10">
        <v>1</v>
      </c>
      <c r="AZ200" s="10"/>
      <c r="BA200" s="10"/>
    </row>
    <row r="201" spans="3:53" ht="112.5" x14ac:dyDescent="0.25">
      <c r="C201" s="7"/>
      <c r="D201" s="8"/>
      <c r="E201" s="8"/>
      <c r="F201" s="7"/>
      <c r="G201" s="8" t="s">
        <v>282</v>
      </c>
      <c r="H201" s="10"/>
      <c r="I201" s="10"/>
      <c r="J201" s="10"/>
      <c r="K201" s="10">
        <v>1</v>
      </c>
      <c r="L201" s="10"/>
      <c r="M201" s="10">
        <v>1</v>
      </c>
      <c r="N201" s="10">
        <v>1</v>
      </c>
      <c r="O201" s="10">
        <v>1</v>
      </c>
      <c r="P201" s="10"/>
      <c r="Q201" s="10"/>
      <c r="R201" s="10"/>
      <c r="S201" s="10"/>
      <c r="T201" s="10"/>
      <c r="U201" s="10"/>
      <c r="V201" s="10"/>
      <c r="W201" s="10"/>
      <c r="X201" s="10"/>
      <c r="Y201" s="10"/>
      <c r="Z201" s="10"/>
      <c r="AA201" s="10"/>
      <c r="AB201" s="10"/>
      <c r="AC201" s="10">
        <v>2</v>
      </c>
      <c r="AD201" s="10">
        <v>1</v>
      </c>
      <c r="AE201" s="10"/>
      <c r="AF201" s="10"/>
      <c r="AG201" s="10"/>
      <c r="AH201" s="10"/>
      <c r="AI201" s="10"/>
      <c r="AJ201" s="10">
        <v>2</v>
      </c>
      <c r="AK201" s="10">
        <v>1</v>
      </c>
      <c r="AL201" s="10">
        <v>1</v>
      </c>
      <c r="AM201" s="10"/>
      <c r="AN201" s="10"/>
      <c r="AO201" s="10"/>
      <c r="AP201" s="10"/>
      <c r="AQ201" s="10"/>
      <c r="AR201" s="10"/>
      <c r="AS201" s="10"/>
      <c r="AT201" s="10"/>
      <c r="AU201" s="10"/>
      <c r="AV201" s="10"/>
      <c r="AW201" s="10"/>
      <c r="AX201" s="10"/>
      <c r="AY201" s="10"/>
      <c r="AZ201" s="10"/>
      <c r="BA201" s="10"/>
    </row>
    <row r="202" spans="3:53" ht="137.5" x14ac:dyDescent="0.25">
      <c r="C202" s="7"/>
      <c r="D202" s="8"/>
      <c r="E202" s="8"/>
      <c r="F202" s="7"/>
      <c r="G202" s="8" t="s">
        <v>283</v>
      </c>
      <c r="H202" s="10"/>
      <c r="I202" s="10"/>
      <c r="J202" s="10"/>
      <c r="K202" s="10"/>
      <c r="L202" s="10"/>
      <c r="M202" s="10">
        <v>2</v>
      </c>
      <c r="N202" s="10">
        <v>1</v>
      </c>
      <c r="O202" s="10">
        <v>1</v>
      </c>
      <c r="P202" s="10"/>
      <c r="Q202" s="10"/>
      <c r="R202" s="10"/>
      <c r="S202" s="10"/>
      <c r="T202" s="10"/>
      <c r="U202" s="10"/>
      <c r="V202" s="10"/>
      <c r="W202" s="10"/>
      <c r="X202" s="10">
        <v>1</v>
      </c>
      <c r="Y202" s="10"/>
      <c r="Z202" s="10"/>
      <c r="AA202" s="10"/>
      <c r="AB202" s="10"/>
      <c r="AC202" s="10"/>
      <c r="AD202" s="10"/>
      <c r="AE202" s="10">
        <v>1</v>
      </c>
      <c r="AF202" s="10"/>
      <c r="AG202" s="10"/>
      <c r="AH202" s="10"/>
      <c r="AI202" s="10"/>
      <c r="AJ202" s="10">
        <v>1</v>
      </c>
      <c r="AK202" s="10">
        <v>2</v>
      </c>
      <c r="AL202" s="10"/>
      <c r="AM202" s="10"/>
      <c r="AN202" s="10"/>
      <c r="AO202" s="10"/>
      <c r="AP202" s="10"/>
      <c r="AQ202" s="10"/>
      <c r="AR202" s="10"/>
      <c r="AS202" s="10"/>
      <c r="AT202" s="10">
        <v>1</v>
      </c>
      <c r="AU202" s="10"/>
      <c r="AV202" s="10"/>
      <c r="AW202" s="10"/>
      <c r="AX202" s="10"/>
      <c r="AY202" s="10"/>
      <c r="AZ202" s="10"/>
      <c r="BA202" s="10"/>
    </row>
    <row r="203" spans="3:53" ht="75" x14ac:dyDescent="0.25">
      <c r="C203" s="7"/>
      <c r="D203" s="8"/>
      <c r="E203" s="8"/>
      <c r="F203" s="7"/>
      <c r="G203" s="8" t="s">
        <v>284</v>
      </c>
      <c r="H203" s="10"/>
      <c r="I203" s="10"/>
      <c r="J203" s="10"/>
      <c r="K203" s="10"/>
      <c r="L203" s="10"/>
      <c r="M203" s="10">
        <v>1</v>
      </c>
      <c r="N203" s="10">
        <v>2</v>
      </c>
      <c r="O203" s="10"/>
      <c r="P203" s="10"/>
      <c r="Q203" s="10"/>
      <c r="R203" s="10"/>
      <c r="S203" s="10"/>
      <c r="T203" s="10">
        <v>1</v>
      </c>
      <c r="U203" s="10"/>
      <c r="V203" s="10"/>
      <c r="W203" s="10"/>
      <c r="X203" s="10"/>
      <c r="Y203" s="10"/>
      <c r="Z203" s="10"/>
      <c r="AA203" s="10"/>
      <c r="AB203" s="10"/>
      <c r="AC203" s="10"/>
      <c r="AD203" s="10"/>
      <c r="AE203" s="10"/>
      <c r="AF203" s="10">
        <v>2</v>
      </c>
      <c r="AG203" s="10"/>
      <c r="AH203" s="10"/>
      <c r="AI203" s="10">
        <v>1</v>
      </c>
      <c r="AJ203" s="10"/>
      <c r="AK203" s="10"/>
      <c r="AL203" s="10"/>
      <c r="AM203" s="10"/>
      <c r="AN203" s="10"/>
      <c r="AO203" s="10"/>
      <c r="AP203" s="10"/>
      <c r="AQ203" s="10"/>
      <c r="AR203" s="10"/>
      <c r="AS203" s="10"/>
      <c r="AT203" s="10">
        <v>1</v>
      </c>
      <c r="AU203" s="10"/>
      <c r="AV203" s="10"/>
      <c r="AW203" s="10"/>
      <c r="AX203" s="10">
        <v>1</v>
      </c>
      <c r="AY203" s="10"/>
      <c r="AZ203" s="10"/>
      <c r="BA203" s="10"/>
    </row>
    <row r="204" spans="3:53" ht="37.5" x14ac:dyDescent="0.25">
      <c r="C204" s="7"/>
      <c r="D204" s="8"/>
      <c r="E204" s="8"/>
      <c r="F204" s="7"/>
      <c r="G204" s="8" t="s">
        <v>285</v>
      </c>
      <c r="H204" s="10"/>
      <c r="I204" s="10"/>
      <c r="J204" s="10"/>
      <c r="K204" s="10"/>
      <c r="L204" s="10"/>
      <c r="M204" s="10"/>
      <c r="N204" s="10"/>
      <c r="O204" s="10"/>
      <c r="P204" s="10"/>
      <c r="Q204" s="10"/>
      <c r="R204" s="10"/>
      <c r="S204" s="10"/>
      <c r="T204" s="10"/>
      <c r="U204" s="10"/>
      <c r="V204" s="10"/>
      <c r="W204" s="10"/>
      <c r="X204" s="10"/>
      <c r="Y204" s="10"/>
      <c r="Z204" s="10"/>
      <c r="AA204" s="10">
        <v>1</v>
      </c>
      <c r="AB204" s="10"/>
      <c r="AC204" s="10"/>
      <c r="AD204" s="10"/>
      <c r="AE204" s="10"/>
      <c r="AF204" s="10"/>
      <c r="AG204" s="10"/>
      <c r="AH204" s="10"/>
      <c r="AI204" s="10"/>
      <c r="AJ204" s="10"/>
      <c r="AK204" s="10">
        <v>1</v>
      </c>
      <c r="AL204" s="10">
        <v>1</v>
      </c>
      <c r="AM204" s="10"/>
      <c r="AN204" s="10"/>
      <c r="AO204" s="10"/>
      <c r="AP204" s="10"/>
      <c r="AQ204" s="10"/>
      <c r="AR204" s="10"/>
      <c r="AS204" s="10"/>
      <c r="AT204" s="10"/>
      <c r="AU204" s="10"/>
      <c r="AV204" s="10"/>
      <c r="AW204" s="10"/>
      <c r="AX204" s="10"/>
      <c r="AY204" s="10"/>
      <c r="AZ204" s="10"/>
      <c r="BA204" s="10"/>
    </row>
    <row r="205" spans="3:53" ht="150" x14ac:dyDescent="0.25">
      <c r="C205" s="7">
        <v>18</v>
      </c>
      <c r="D205" s="8" t="s">
        <v>286</v>
      </c>
      <c r="E205" s="8" t="s">
        <v>287</v>
      </c>
      <c r="F205" s="7"/>
      <c r="G205" s="8" t="s">
        <v>288</v>
      </c>
      <c r="H205" s="10"/>
      <c r="I205" s="10"/>
      <c r="J205" s="10"/>
      <c r="K205" s="10"/>
      <c r="L205" s="10"/>
      <c r="M205" s="13">
        <v>3</v>
      </c>
      <c r="N205" s="13">
        <v>1</v>
      </c>
      <c r="O205" s="10">
        <v>1</v>
      </c>
      <c r="P205" s="10"/>
      <c r="Q205" s="10"/>
      <c r="R205" s="10"/>
      <c r="S205" s="10"/>
      <c r="T205" s="10"/>
      <c r="U205" s="10"/>
      <c r="V205" s="10"/>
      <c r="W205" s="10"/>
      <c r="X205" s="10"/>
      <c r="Y205" s="10"/>
      <c r="Z205" s="10">
        <v>2</v>
      </c>
      <c r="AA205" s="10"/>
      <c r="AB205" s="10"/>
      <c r="AC205" s="10"/>
      <c r="AD205" s="10"/>
      <c r="AE205" s="10"/>
      <c r="AF205" s="10"/>
      <c r="AG205" s="10"/>
      <c r="AH205" s="10"/>
      <c r="AI205" s="10"/>
      <c r="AJ205" s="10"/>
      <c r="AK205" s="10"/>
      <c r="AL205" s="10"/>
      <c r="AM205" s="10"/>
      <c r="AN205" s="10"/>
      <c r="AO205" s="10"/>
      <c r="AP205" s="10"/>
      <c r="AQ205" s="10"/>
      <c r="AR205" s="10"/>
      <c r="AS205" s="10"/>
      <c r="AT205" s="10">
        <v>3</v>
      </c>
      <c r="AU205" s="10"/>
      <c r="AV205" s="10"/>
      <c r="AW205" s="10"/>
      <c r="AX205" s="10">
        <v>1</v>
      </c>
      <c r="AY205" s="10"/>
      <c r="AZ205" s="10"/>
      <c r="BA205" s="10"/>
    </row>
    <row r="206" spans="3:53" ht="112.5" x14ac:dyDescent="0.25">
      <c r="C206" s="7"/>
      <c r="D206" s="8"/>
      <c r="E206" s="8"/>
      <c r="F206" s="7"/>
      <c r="G206" s="8" t="s">
        <v>289</v>
      </c>
      <c r="H206" s="10"/>
      <c r="I206" s="10">
        <v>1</v>
      </c>
      <c r="J206" s="10">
        <v>1</v>
      </c>
      <c r="K206" s="10"/>
      <c r="L206" s="10"/>
      <c r="M206" s="10">
        <v>1</v>
      </c>
      <c r="N206" s="10">
        <v>1</v>
      </c>
      <c r="O206" s="10"/>
      <c r="P206" s="10"/>
      <c r="Q206" s="10"/>
      <c r="R206" s="10"/>
      <c r="S206" s="10"/>
      <c r="T206" s="10"/>
      <c r="U206" s="10"/>
      <c r="V206" s="10"/>
      <c r="W206" s="10"/>
      <c r="X206" s="10"/>
      <c r="Y206" s="10"/>
      <c r="Z206" s="10"/>
      <c r="AA206" s="10"/>
      <c r="AB206" s="10"/>
      <c r="AC206" s="10"/>
      <c r="AD206" s="10"/>
      <c r="AE206" s="10"/>
      <c r="AF206" s="10"/>
      <c r="AG206" s="10"/>
      <c r="AH206" s="10"/>
      <c r="AI206" s="10">
        <v>1</v>
      </c>
      <c r="AJ206" s="10"/>
      <c r="AK206" s="10"/>
      <c r="AL206" s="10"/>
      <c r="AM206" s="10"/>
      <c r="AN206" s="10"/>
      <c r="AO206" s="10"/>
      <c r="AP206" s="10"/>
      <c r="AQ206" s="10"/>
      <c r="AR206" s="10"/>
      <c r="AS206" s="10"/>
      <c r="AT206" s="10"/>
      <c r="AU206" s="10">
        <v>1</v>
      </c>
      <c r="AV206" s="10"/>
      <c r="AW206" s="10"/>
      <c r="AX206" s="10">
        <v>1</v>
      </c>
      <c r="AY206" s="10"/>
      <c r="AZ206" s="10">
        <v>1</v>
      </c>
      <c r="BA206" s="10"/>
    </row>
    <row r="207" spans="3:53" ht="175" x14ac:dyDescent="0.25">
      <c r="C207" s="7"/>
      <c r="D207" s="8"/>
      <c r="E207" s="8"/>
      <c r="F207" s="7"/>
      <c r="G207" s="8" t="s">
        <v>290</v>
      </c>
      <c r="H207" s="10"/>
      <c r="I207" s="10">
        <v>1</v>
      </c>
      <c r="J207" s="10">
        <v>4</v>
      </c>
      <c r="K207" s="10"/>
      <c r="L207" s="10"/>
      <c r="M207" s="10">
        <v>1</v>
      </c>
      <c r="N207" s="10">
        <v>1</v>
      </c>
      <c r="O207" s="10">
        <v>1</v>
      </c>
      <c r="P207" s="10"/>
      <c r="Q207" s="10"/>
      <c r="R207" s="10"/>
      <c r="S207" s="10"/>
      <c r="T207" s="10">
        <v>1</v>
      </c>
      <c r="U207" s="10"/>
      <c r="V207" s="10"/>
      <c r="W207" s="10"/>
      <c r="X207" s="10"/>
      <c r="Y207" s="10">
        <v>1</v>
      </c>
      <c r="Z207" s="10"/>
      <c r="AA207" s="10"/>
      <c r="AB207" s="10"/>
      <c r="AC207" s="10"/>
      <c r="AD207" s="10"/>
      <c r="AE207" s="10"/>
      <c r="AF207" s="10"/>
      <c r="AG207" s="10"/>
      <c r="AH207" s="10"/>
      <c r="AI207" s="10"/>
      <c r="AJ207" s="10"/>
      <c r="AK207" s="10"/>
      <c r="AL207" s="10"/>
      <c r="AM207" s="10">
        <v>1</v>
      </c>
      <c r="AN207" s="10"/>
      <c r="AO207" s="10"/>
      <c r="AP207" s="10"/>
      <c r="AQ207" s="10"/>
      <c r="AR207" s="10"/>
      <c r="AS207" s="10"/>
      <c r="AT207" s="10">
        <v>1</v>
      </c>
      <c r="AU207" s="10"/>
      <c r="AV207" s="10"/>
      <c r="AW207" s="10"/>
      <c r="AX207" s="10"/>
      <c r="AY207" s="10"/>
      <c r="AZ207" s="10"/>
      <c r="BA207" s="10"/>
    </row>
    <row r="208" spans="3:53" ht="137.5" x14ac:dyDescent="0.25">
      <c r="C208" s="7"/>
      <c r="D208" s="8"/>
      <c r="E208" s="8"/>
      <c r="F208" s="7"/>
      <c r="G208" s="8" t="s">
        <v>291</v>
      </c>
      <c r="H208" s="10"/>
      <c r="I208" s="10"/>
      <c r="J208" s="10">
        <v>3</v>
      </c>
      <c r="K208" s="10"/>
      <c r="L208" s="10"/>
      <c r="M208" s="10">
        <v>1</v>
      </c>
      <c r="N208" s="10">
        <v>1</v>
      </c>
      <c r="O208" s="10"/>
      <c r="P208" s="10"/>
      <c r="Q208" s="10"/>
      <c r="R208" s="10"/>
      <c r="S208" s="10">
        <v>1</v>
      </c>
      <c r="T208" s="10"/>
      <c r="U208" s="10"/>
      <c r="V208" s="10"/>
      <c r="W208" s="10"/>
      <c r="X208" s="10"/>
      <c r="Y208" s="10"/>
      <c r="Z208" s="10">
        <v>1</v>
      </c>
      <c r="AA208" s="10"/>
      <c r="AB208" s="10"/>
      <c r="AC208" s="10"/>
      <c r="AD208" s="10"/>
      <c r="AE208" s="10"/>
      <c r="AF208" s="10"/>
      <c r="AG208" s="10"/>
      <c r="AH208" s="10"/>
      <c r="AI208" s="10"/>
      <c r="AJ208" s="10"/>
      <c r="AK208" s="10"/>
      <c r="AL208" s="10"/>
      <c r="AM208" s="10"/>
      <c r="AN208" s="10"/>
      <c r="AO208" s="10"/>
      <c r="AP208" s="10"/>
      <c r="AQ208" s="10">
        <v>1</v>
      </c>
      <c r="AR208" s="10"/>
      <c r="AS208" s="10"/>
      <c r="AT208" s="10">
        <v>3</v>
      </c>
      <c r="AU208" s="10">
        <v>2</v>
      </c>
      <c r="AV208" s="10"/>
      <c r="AW208" s="10"/>
      <c r="AX208" s="10"/>
      <c r="AY208" s="10"/>
      <c r="AZ208" s="10"/>
      <c r="BA208" s="10"/>
    </row>
    <row r="209" spans="3:53" ht="125" x14ac:dyDescent="0.25">
      <c r="C209" s="7"/>
      <c r="D209" s="8"/>
      <c r="E209" s="8"/>
      <c r="F209" s="7"/>
      <c r="G209" s="8" t="s">
        <v>292</v>
      </c>
      <c r="H209" s="10"/>
      <c r="I209" s="10"/>
      <c r="J209" s="10"/>
      <c r="K209" s="10"/>
      <c r="L209" s="10"/>
      <c r="M209" s="10"/>
      <c r="N209" s="10"/>
      <c r="O209" s="10"/>
      <c r="P209" s="10"/>
      <c r="Q209" s="10"/>
      <c r="R209" s="10"/>
      <c r="S209" s="10"/>
      <c r="T209" s="10"/>
      <c r="U209" s="10"/>
      <c r="V209" s="10"/>
      <c r="W209" s="10"/>
      <c r="X209" s="10"/>
      <c r="Y209" s="10"/>
      <c r="Z209" s="10"/>
      <c r="AA209" s="10"/>
      <c r="AB209" s="10"/>
      <c r="AC209" s="10"/>
      <c r="AD209" s="10"/>
      <c r="AE209" s="10"/>
      <c r="AF209" s="10"/>
      <c r="AG209" s="10"/>
      <c r="AH209" s="10"/>
      <c r="AI209" s="10"/>
      <c r="AJ209" s="10"/>
      <c r="AK209" s="10"/>
      <c r="AL209" s="10">
        <v>1</v>
      </c>
      <c r="AM209" s="10"/>
      <c r="AN209" s="10"/>
      <c r="AO209" s="10"/>
      <c r="AP209" s="10"/>
      <c r="AQ209" s="10"/>
      <c r="AR209" s="10"/>
      <c r="AS209" s="10">
        <v>1</v>
      </c>
      <c r="AT209" s="10"/>
      <c r="AU209" s="10"/>
      <c r="AV209" s="10"/>
      <c r="AW209" s="10"/>
      <c r="AX209" s="10"/>
      <c r="AY209" s="10">
        <v>1</v>
      </c>
      <c r="AZ209" s="10"/>
      <c r="BA209" s="10"/>
    </row>
    <row r="210" spans="3:53" ht="50" x14ac:dyDescent="0.25">
      <c r="C210" s="7"/>
      <c r="D210" s="8"/>
      <c r="E210" s="8"/>
      <c r="F210" s="7"/>
      <c r="G210" s="8" t="s">
        <v>293</v>
      </c>
      <c r="H210" s="10"/>
      <c r="I210" s="10"/>
      <c r="J210" s="10"/>
      <c r="K210" s="10"/>
      <c r="L210" s="10"/>
      <c r="M210" s="10"/>
      <c r="N210" s="10"/>
      <c r="O210" s="10"/>
      <c r="P210" s="10"/>
      <c r="Q210" s="10"/>
      <c r="R210" s="10"/>
      <c r="S210" s="10"/>
      <c r="T210" s="10"/>
      <c r="U210" s="10"/>
      <c r="V210" s="10"/>
      <c r="W210" s="10"/>
      <c r="X210" s="10"/>
      <c r="Y210" s="10"/>
      <c r="Z210" s="10">
        <v>1</v>
      </c>
      <c r="AA210" s="10"/>
      <c r="AB210" s="10"/>
      <c r="AC210" s="10"/>
      <c r="AD210" s="10"/>
      <c r="AE210" s="10"/>
      <c r="AF210" s="10"/>
      <c r="AG210" s="10"/>
      <c r="AH210" s="10"/>
      <c r="AI210" s="10"/>
      <c r="AJ210" s="10"/>
      <c r="AK210" s="10"/>
      <c r="AL210" s="10"/>
      <c r="AM210" s="10"/>
      <c r="AN210" s="10"/>
      <c r="AO210" s="10"/>
      <c r="AP210" s="10"/>
      <c r="AQ210" s="10"/>
      <c r="AR210" s="10">
        <v>1</v>
      </c>
      <c r="AS210" s="10"/>
      <c r="AT210" s="10"/>
      <c r="AU210" s="10"/>
      <c r="AV210" s="10"/>
      <c r="AW210" s="10"/>
      <c r="AX210" s="10"/>
      <c r="AY210" s="10"/>
      <c r="AZ210" s="10"/>
      <c r="BA210" s="10"/>
    </row>
    <row r="211" spans="3:53" ht="75" x14ac:dyDescent="0.25">
      <c r="C211" s="7">
        <v>19</v>
      </c>
      <c r="D211" s="8" t="s">
        <v>294</v>
      </c>
      <c r="E211" s="8" t="s">
        <v>295</v>
      </c>
      <c r="F211" s="7"/>
      <c r="G211" s="8" t="s">
        <v>296</v>
      </c>
      <c r="H211" s="10"/>
      <c r="I211" s="10"/>
      <c r="J211" s="10"/>
      <c r="K211" s="10">
        <v>1</v>
      </c>
      <c r="L211" s="10">
        <v>1</v>
      </c>
      <c r="M211" s="10">
        <v>1</v>
      </c>
      <c r="N211" s="10">
        <v>1</v>
      </c>
      <c r="O211" s="10">
        <v>1</v>
      </c>
      <c r="P211" s="10"/>
      <c r="Q211" s="10"/>
      <c r="R211" s="10">
        <v>1</v>
      </c>
      <c r="S211" s="10"/>
      <c r="T211" s="10"/>
      <c r="U211" s="10"/>
      <c r="V211" s="10"/>
      <c r="W211" s="10">
        <v>1</v>
      </c>
      <c r="X211" s="10"/>
      <c r="Y211" s="10"/>
      <c r="Z211" s="10"/>
      <c r="AA211" s="10"/>
      <c r="AB211" s="10"/>
      <c r="AC211" s="10"/>
      <c r="AD211" s="10"/>
      <c r="AE211" s="10"/>
      <c r="AF211" s="10"/>
      <c r="AG211" s="10"/>
      <c r="AH211" s="10"/>
      <c r="AI211" s="10"/>
      <c r="AJ211" s="10"/>
      <c r="AK211" s="10"/>
      <c r="AL211" s="10"/>
      <c r="AM211" s="10"/>
      <c r="AN211" s="10"/>
      <c r="AO211" s="10"/>
      <c r="AP211" s="10"/>
      <c r="AQ211" s="10"/>
      <c r="AR211" s="10"/>
      <c r="AS211" s="10"/>
      <c r="AT211" s="10"/>
      <c r="AU211" s="10"/>
      <c r="AV211" s="10"/>
      <c r="AW211" s="10"/>
      <c r="AX211" s="10"/>
      <c r="AY211" s="10"/>
      <c r="AZ211" s="10"/>
      <c r="BA211" s="10"/>
    </row>
    <row r="212" spans="3:53" ht="87.5" x14ac:dyDescent="0.25">
      <c r="C212" s="7"/>
      <c r="D212" s="8"/>
      <c r="E212" s="8"/>
      <c r="F212" s="7"/>
      <c r="G212" s="8" t="s">
        <v>297</v>
      </c>
      <c r="H212" s="10"/>
      <c r="I212" s="10"/>
      <c r="J212" s="10"/>
      <c r="K212" s="10">
        <v>1</v>
      </c>
      <c r="L212" s="10">
        <v>2</v>
      </c>
      <c r="M212" s="10"/>
      <c r="N212" s="10"/>
      <c r="O212" s="10"/>
      <c r="P212" s="10"/>
      <c r="Q212" s="10"/>
      <c r="R212" s="10">
        <v>1</v>
      </c>
      <c r="S212" s="10">
        <v>1</v>
      </c>
      <c r="T212" s="10"/>
      <c r="U212" s="10"/>
      <c r="V212" s="10"/>
      <c r="W212" s="10"/>
      <c r="X212" s="10"/>
      <c r="Y212" s="10"/>
      <c r="Z212" s="10"/>
      <c r="AA212" s="10"/>
      <c r="AB212" s="10"/>
      <c r="AC212" s="10"/>
      <c r="AD212" s="10"/>
      <c r="AE212" s="10">
        <v>1</v>
      </c>
      <c r="AF212" s="10"/>
      <c r="AG212" s="10"/>
      <c r="AH212" s="10"/>
      <c r="AI212" s="10"/>
      <c r="AJ212" s="10"/>
      <c r="AK212" s="10"/>
      <c r="AL212" s="10"/>
      <c r="AM212" s="10"/>
      <c r="AN212" s="10"/>
      <c r="AO212" s="10"/>
      <c r="AP212" s="10"/>
      <c r="AQ212" s="10"/>
      <c r="AR212" s="10"/>
      <c r="AS212" s="10"/>
      <c r="AT212" s="10"/>
      <c r="AU212" s="10"/>
      <c r="AV212" s="10"/>
      <c r="AW212" s="10"/>
      <c r="AX212" s="10"/>
      <c r="AY212" s="10"/>
      <c r="AZ212" s="10"/>
      <c r="BA212" s="10"/>
    </row>
    <row r="213" spans="3:53" ht="409.5" x14ac:dyDescent="0.25">
      <c r="C213" s="7"/>
      <c r="D213" s="8"/>
      <c r="E213" s="8"/>
      <c r="F213" s="7"/>
      <c r="G213" s="8" t="s">
        <v>298</v>
      </c>
      <c r="H213" s="10"/>
      <c r="I213" s="10">
        <v>2</v>
      </c>
      <c r="J213" s="10">
        <v>6</v>
      </c>
      <c r="K213" s="10"/>
      <c r="L213" s="10"/>
      <c r="M213" s="10">
        <v>1</v>
      </c>
      <c r="N213" s="10">
        <v>1</v>
      </c>
      <c r="O213" s="10">
        <v>1</v>
      </c>
      <c r="P213" s="10"/>
      <c r="Q213" s="10"/>
      <c r="R213" s="10">
        <v>1</v>
      </c>
      <c r="S213" s="10"/>
      <c r="T213" s="10">
        <v>2</v>
      </c>
      <c r="U213" s="10"/>
      <c r="V213" s="10"/>
      <c r="W213" s="10">
        <v>1</v>
      </c>
      <c r="X213" s="10"/>
      <c r="Y213" s="10">
        <v>1</v>
      </c>
      <c r="Z213" s="10"/>
      <c r="AA213" s="10"/>
      <c r="AB213" s="10"/>
      <c r="AC213" s="10"/>
      <c r="AD213" s="10">
        <v>2</v>
      </c>
      <c r="AE213" s="10">
        <v>3</v>
      </c>
      <c r="AF213" s="10">
        <v>1</v>
      </c>
      <c r="AG213" s="10"/>
      <c r="AH213" s="10"/>
      <c r="AI213" s="10"/>
      <c r="AJ213" s="10"/>
      <c r="AK213" s="10"/>
      <c r="AL213" s="10"/>
      <c r="AM213" s="10"/>
      <c r="AN213" s="10"/>
      <c r="AO213" s="10"/>
      <c r="AP213" s="10"/>
      <c r="AQ213" s="10"/>
      <c r="AR213" s="10">
        <v>2</v>
      </c>
      <c r="AS213" s="10"/>
      <c r="AT213" s="10"/>
      <c r="AU213" s="10">
        <v>2</v>
      </c>
      <c r="AV213" s="10">
        <v>2</v>
      </c>
      <c r="AW213" s="10"/>
      <c r="AX213" s="10"/>
      <c r="AY213" s="10"/>
      <c r="AZ213" s="10"/>
      <c r="BA213" s="10"/>
    </row>
    <row r="214" spans="3:53" ht="37.5" x14ac:dyDescent="0.25">
      <c r="C214" s="7"/>
      <c r="D214" s="8"/>
      <c r="E214" s="8"/>
      <c r="F214" s="7"/>
      <c r="G214" s="8" t="s">
        <v>299</v>
      </c>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0"/>
      <c r="AG214" s="10"/>
      <c r="AH214" s="10"/>
      <c r="AI214" s="10"/>
      <c r="AJ214" s="10"/>
      <c r="AK214" s="10"/>
      <c r="AL214" s="10"/>
      <c r="AM214" s="10"/>
      <c r="AN214" s="10"/>
      <c r="AO214" s="10"/>
      <c r="AP214" s="10"/>
      <c r="AQ214" s="10">
        <v>1</v>
      </c>
      <c r="AR214" s="10"/>
      <c r="AS214" s="10"/>
      <c r="AT214" s="10"/>
      <c r="AU214" s="10"/>
      <c r="AV214" s="10"/>
      <c r="AW214" s="10"/>
      <c r="AX214" s="10"/>
      <c r="AY214" s="10"/>
      <c r="AZ214" s="10"/>
      <c r="BA214" s="10"/>
    </row>
    <row r="215" spans="3:53" ht="50" x14ac:dyDescent="0.25">
      <c r="C215" s="7"/>
      <c r="D215" s="8"/>
      <c r="E215" s="8"/>
      <c r="F215" s="7"/>
      <c r="G215" s="8" t="s">
        <v>300</v>
      </c>
      <c r="H215" s="10"/>
      <c r="I215" s="10"/>
      <c r="J215" s="10"/>
      <c r="K215" s="10"/>
      <c r="L215" s="10">
        <v>1</v>
      </c>
      <c r="M215" s="10"/>
      <c r="N215" s="10"/>
      <c r="O215" s="10"/>
      <c r="P215" s="10"/>
      <c r="Q215" s="10"/>
      <c r="R215" s="10"/>
      <c r="S215" s="10"/>
      <c r="T215" s="10"/>
      <c r="U215" s="10">
        <v>1</v>
      </c>
      <c r="V215" s="10">
        <v>1</v>
      </c>
      <c r="W215" s="10"/>
      <c r="X215" s="10"/>
      <c r="Y215" s="10"/>
      <c r="Z215" s="10"/>
      <c r="AA215" s="10"/>
      <c r="AB215" s="10"/>
      <c r="AC215" s="10"/>
      <c r="AD215" s="10"/>
      <c r="AE215" s="10"/>
      <c r="AF215" s="10"/>
      <c r="AG215" s="10"/>
      <c r="AH215" s="10"/>
      <c r="AI215" s="10"/>
      <c r="AJ215" s="10"/>
      <c r="AK215" s="10"/>
      <c r="AL215" s="10"/>
      <c r="AM215" s="10"/>
      <c r="AN215" s="10"/>
      <c r="AO215" s="10"/>
      <c r="AP215" s="10"/>
      <c r="AQ215" s="10"/>
      <c r="AR215" s="10"/>
      <c r="AS215" s="10"/>
      <c r="AT215" s="10"/>
      <c r="AU215" s="10"/>
      <c r="AV215" s="10"/>
      <c r="AW215" s="10"/>
      <c r="AX215" s="10"/>
      <c r="AY215" s="10"/>
      <c r="AZ215" s="10"/>
      <c r="BA215" s="10"/>
    </row>
    <row r="216" spans="3:53" ht="75" x14ac:dyDescent="0.25">
      <c r="C216" s="7">
        <v>20</v>
      </c>
      <c r="D216" s="8" t="s">
        <v>301</v>
      </c>
      <c r="E216" s="8" t="s">
        <v>302</v>
      </c>
      <c r="F216" s="7"/>
      <c r="G216" s="8" t="s">
        <v>303</v>
      </c>
      <c r="H216" s="10"/>
      <c r="I216" s="10"/>
      <c r="J216" s="10"/>
      <c r="K216" s="10"/>
      <c r="L216" s="10"/>
      <c r="M216" s="10"/>
      <c r="N216" s="10">
        <v>1</v>
      </c>
      <c r="O216" s="10">
        <v>1</v>
      </c>
      <c r="P216" s="10"/>
      <c r="Q216" s="10"/>
      <c r="R216" s="10"/>
      <c r="S216" s="10"/>
      <c r="T216" s="10"/>
      <c r="U216" s="10"/>
      <c r="V216" s="10"/>
      <c r="W216" s="10"/>
      <c r="X216" s="10"/>
      <c r="Y216" s="10"/>
      <c r="Z216" s="10"/>
      <c r="AA216" s="10"/>
      <c r="AB216" s="10">
        <v>1</v>
      </c>
      <c r="AC216" s="10">
        <v>1</v>
      </c>
      <c r="AD216" s="10"/>
      <c r="AE216" s="10"/>
      <c r="AF216" s="10"/>
      <c r="AG216" s="10"/>
      <c r="AH216" s="10"/>
      <c r="AI216" s="10"/>
      <c r="AJ216" s="10"/>
      <c r="AK216" s="10"/>
      <c r="AL216" s="10"/>
      <c r="AM216" s="10"/>
      <c r="AN216" s="10">
        <v>1</v>
      </c>
      <c r="AO216" s="10"/>
      <c r="AP216" s="10"/>
      <c r="AQ216" s="10"/>
      <c r="AR216" s="10"/>
      <c r="AS216" s="10"/>
      <c r="AT216" s="10"/>
      <c r="AU216" s="10"/>
      <c r="AV216" s="10"/>
      <c r="AW216" s="10"/>
      <c r="AX216" s="10"/>
      <c r="AY216" s="10"/>
      <c r="AZ216" s="10"/>
      <c r="BA216" s="10"/>
    </row>
    <row r="217" spans="3:53" ht="125" x14ac:dyDescent="0.25">
      <c r="C217" s="7"/>
      <c r="D217" s="8"/>
      <c r="E217" s="8"/>
      <c r="F217" s="7"/>
      <c r="G217" s="8" t="s">
        <v>304</v>
      </c>
      <c r="H217" s="10"/>
      <c r="I217" s="10"/>
      <c r="J217" s="10"/>
      <c r="K217" s="10"/>
      <c r="L217" s="10"/>
      <c r="M217" s="10">
        <v>1</v>
      </c>
      <c r="N217" s="10">
        <v>1</v>
      </c>
      <c r="O217" s="10">
        <v>1</v>
      </c>
      <c r="P217" s="10"/>
      <c r="Q217" s="10"/>
      <c r="R217" s="10"/>
      <c r="S217" s="10"/>
      <c r="T217" s="10"/>
      <c r="U217" s="10"/>
      <c r="V217" s="10"/>
      <c r="W217" s="10"/>
      <c r="X217" s="10"/>
      <c r="Y217" s="10"/>
      <c r="Z217" s="10"/>
      <c r="AA217" s="10"/>
      <c r="AB217" s="10"/>
      <c r="AC217" s="10">
        <v>1</v>
      </c>
      <c r="AD217" s="10"/>
      <c r="AE217" s="10"/>
      <c r="AF217" s="10"/>
      <c r="AG217" s="10">
        <v>1</v>
      </c>
      <c r="AH217" s="10"/>
      <c r="AI217" s="10"/>
      <c r="AJ217" s="10"/>
      <c r="AK217" s="10"/>
      <c r="AL217" s="10"/>
      <c r="AM217" s="10"/>
      <c r="AN217" s="10"/>
      <c r="AO217" s="10"/>
      <c r="AP217" s="10"/>
      <c r="AQ217" s="10"/>
      <c r="AR217" s="10"/>
      <c r="AS217" s="10"/>
      <c r="AT217" s="10"/>
      <c r="AU217" s="10"/>
      <c r="AV217" s="10"/>
      <c r="AW217" s="10"/>
      <c r="AX217" s="10"/>
      <c r="AY217" s="10"/>
      <c r="AZ217" s="10"/>
      <c r="BA217" s="10"/>
    </row>
    <row r="218" spans="3:53" ht="75" x14ac:dyDescent="0.25">
      <c r="C218" s="7"/>
      <c r="D218" s="8"/>
      <c r="E218" s="8"/>
      <c r="F218" s="7"/>
      <c r="G218" s="8" t="s">
        <v>305</v>
      </c>
      <c r="H218" s="10">
        <v>1</v>
      </c>
      <c r="I218" s="10"/>
      <c r="J218" s="10">
        <v>2</v>
      </c>
      <c r="K218" s="10"/>
      <c r="L218" s="10"/>
      <c r="M218" s="10"/>
      <c r="N218" s="10">
        <v>1</v>
      </c>
      <c r="O218" s="10"/>
      <c r="P218" s="10"/>
      <c r="Q218" s="10"/>
      <c r="R218" s="10"/>
      <c r="S218" s="10"/>
      <c r="T218" s="10"/>
      <c r="U218" s="10"/>
      <c r="V218" s="10"/>
      <c r="W218" s="10"/>
      <c r="X218" s="10"/>
      <c r="Y218" s="10"/>
      <c r="Z218" s="10"/>
      <c r="AA218" s="10"/>
      <c r="AB218" s="10"/>
      <c r="AC218" s="10">
        <v>2</v>
      </c>
      <c r="AD218" s="10">
        <v>5</v>
      </c>
      <c r="AE218" s="10"/>
      <c r="AF218" s="10"/>
      <c r="AG218" s="10"/>
      <c r="AH218" s="10"/>
      <c r="AI218" s="10"/>
      <c r="AJ218" s="10"/>
      <c r="AK218" s="10"/>
      <c r="AL218" s="10"/>
      <c r="AM218" s="10"/>
      <c r="AN218" s="10"/>
      <c r="AO218" s="10"/>
      <c r="AP218" s="10"/>
      <c r="AQ218" s="10"/>
      <c r="AR218" s="10"/>
      <c r="AS218" s="10"/>
      <c r="AT218" s="10"/>
      <c r="AU218" s="10"/>
      <c r="AV218" s="10"/>
      <c r="AW218" s="10"/>
      <c r="AX218" s="10"/>
      <c r="AY218" s="10"/>
      <c r="AZ218" s="10"/>
      <c r="BA218" s="10"/>
    </row>
    <row r="219" spans="3:53" ht="50" x14ac:dyDescent="0.25">
      <c r="C219" s="7"/>
      <c r="D219" s="8"/>
      <c r="E219" s="8"/>
      <c r="F219" s="7"/>
      <c r="G219" s="8" t="s">
        <v>306</v>
      </c>
      <c r="H219" s="10"/>
      <c r="I219" s="10"/>
      <c r="J219" s="10"/>
      <c r="K219" s="10"/>
      <c r="L219" s="10"/>
      <c r="M219" s="10"/>
      <c r="N219" s="10"/>
      <c r="O219" s="10"/>
      <c r="P219" s="10"/>
      <c r="Q219" s="10"/>
      <c r="R219" s="10"/>
      <c r="S219" s="10"/>
      <c r="T219" s="10"/>
      <c r="U219" s="10"/>
      <c r="V219" s="10"/>
      <c r="W219" s="10"/>
      <c r="X219" s="10">
        <v>1</v>
      </c>
      <c r="Y219" s="10"/>
      <c r="Z219" s="10"/>
      <c r="AA219" s="10"/>
      <c r="AB219" s="10"/>
      <c r="AC219" s="10"/>
      <c r="AD219" s="10"/>
      <c r="AE219" s="10"/>
      <c r="AF219" s="10"/>
      <c r="AG219" s="10"/>
      <c r="AH219" s="10"/>
      <c r="AI219" s="10"/>
      <c r="AJ219" s="10"/>
      <c r="AK219" s="10"/>
      <c r="AL219" s="10">
        <v>1</v>
      </c>
      <c r="AM219" s="10"/>
      <c r="AN219" s="10"/>
      <c r="AO219" s="10"/>
      <c r="AP219" s="10"/>
      <c r="AQ219" s="10">
        <v>1</v>
      </c>
      <c r="AR219" s="10"/>
      <c r="AS219" s="10"/>
      <c r="AT219" s="10"/>
      <c r="AU219" s="10"/>
      <c r="AV219" s="10"/>
      <c r="AW219" s="10"/>
      <c r="AX219" s="10"/>
      <c r="AY219" s="10"/>
      <c r="AZ219" s="10"/>
      <c r="BA219" s="10"/>
    </row>
    <row r="220" spans="3:53" ht="275.5" x14ac:dyDescent="0.25">
      <c r="C220" s="7"/>
      <c r="D220" s="8"/>
      <c r="E220" s="8"/>
      <c r="F220" s="7"/>
      <c r="G220" s="8" t="s">
        <v>307</v>
      </c>
      <c r="H220" s="10"/>
      <c r="I220" s="10"/>
      <c r="J220" s="10">
        <v>2</v>
      </c>
      <c r="K220" s="10"/>
      <c r="L220" s="10"/>
      <c r="M220" s="10">
        <v>2</v>
      </c>
      <c r="N220" s="10">
        <v>5</v>
      </c>
      <c r="O220" s="10">
        <v>9</v>
      </c>
      <c r="P220" s="10">
        <v>4</v>
      </c>
      <c r="Q220" s="10"/>
      <c r="R220" s="10"/>
      <c r="S220" s="10"/>
      <c r="T220" s="10">
        <v>1</v>
      </c>
      <c r="U220" s="10"/>
      <c r="V220" s="10"/>
      <c r="W220" s="10"/>
      <c r="X220" s="10"/>
      <c r="Y220" s="10"/>
      <c r="Z220" s="10"/>
      <c r="AA220" s="10"/>
      <c r="AB220" s="10"/>
      <c r="AC220" s="10">
        <v>8</v>
      </c>
      <c r="AD220" s="10">
        <v>8</v>
      </c>
      <c r="AE220" s="10"/>
      <c r="AF220" s="10"/>
      <c r="AG220" s="10"/>
      <c r="AH220" s="10"/>
      <c r="AI220" s="10">
        <v>1</v>
      </c>
      <c r="AJ220" s="10"/>
      <c r="AK220" s="10"/>
      <c r="AL220" s="10"/>
      <c r="AM220" s="10"/>
      <c r="AN220" s="10"/>
      <c r="AO220" s="10"/>
      <c r="AP220" s="10"/>
      <c r="AQ220" s="10">
        <v>1</v>
      </c>
      <c r="AR220" s="10"/>
      <c r="AS220" s="10"/>
      <c r="AT220" s="10"/>
      <c r="AU220" s="10"/>
      <c r="AV220" s="10"/>
      <c r="AW220" s="10"/>
      <c r="AX220" s="10"/>
      <c r="AY220" s="10"/>
      <c r="AZ220" s="10"/>
      <c r="BA220" s="10"/>
    </row>
    <row r="221" spans="3:53" ht="62.5" x14ac:dyDescent="0.25">
      <c r="C221" s="7">
        <v>21</v>
      </c>
      <c r="D221" s="8" t="s">
        <v>308</v>
      </c>
      <c r="E221" s="8" t="s">
        <v>309</v>
      </c>
      <c r="F221" s="7"/>
      <c r="G221" s="8" t="s">
        <v>310</v>
      </c>
      <c r="H221" s="10"/>
      <c r="I221" s="10"/>
      <c r="J221" s="10"/>
      <c r="K221" s="10"/>
      <c r="L221" s="10"/>
      <c r="M221" s="10"/>
      <c r="N221" s="10"/>
      <c r="O221" s="10"/>
      <c r="P221" s="10"/>
      <c r="Q221" s="10"/>
      <c r="R221" s="10"/>
      <c r="S221" s="10"/>
      <c r="T221" s="10"/>
      <c r="U221" s="10"/>
      <c r="V221" s="10"/>
      <c r="W221" s="10"/>
      <c r="X221" s="10"/>
      <c r="Y221" s="10"/>
      <c r="Z221" s="10"/>
      <c r="AA221" s="10">
        <v>1</v>
      </c>
      <c r="AB221" s="10"/>
      <c r="AC221" s="10">
        <v>1</v>
      </c>
      <c r="AD221" s="10"/>
      <c r="AE221" s="10"/>
      <c r="AF221" s="10"/>
      <c r="AG221" s="10"/>
      <c r="AH221" s="10"/>
      <c r="AI221" s="10"/>
      <c r="AJ221" s="10"/>
      <c r="AK221" s="10"/>
      <c r="AL221" s="10"/>
      <c r="AM221" s="10"/>
      <c r="AN221" s="10"/>
      <c r="AO221" s="10"/>
      <c r="AP221" s="10"/>
      <c r="AQ221" s="10"/>
      <c r="AR221" s="10"/>
      <c r="AS221" s="10"/>
      <c r="AT221" s="10"/>
      <c r="AU221" s="10"/>
      <c r="AV221" s="10"/>
      <c r="AW221" s="10"/>
      <c r="AX221" s="10"/>
      <c r="AY221" s="10"/>
      <c r="AZ221" s="10"/>
      <c r="BA221" s="10"/>
    </row>
    <row r="222" spans="3:53" ht="125" x14ac:dyDescent="0.25">
      <c r="C222" s="7"/>
      <c r="D222" s="8"/>
      <c r="E222" s="8"/>
      <c r="F222" s="7"/>
      <c r="G222" s="8" t="s">
        <v>311</v>
      </c>
      <c r="H222" s="10">
        <v>1</v>
      </c>
      <c r="I222" s="10"/>
      <c r="J222" s="10"/>
      <c r="K222" s="10">
        <v>4</v>
      </c>
      <c r="L222" s="10"/>
      <c r="M222" s="10">
        <v>1</v>
      </c>
      <c r="N222" s="10">
        <v>1</v>
      </c>
      <c r="O222" s="10"/>
      <c r="P222" s="10"/>
      <c r="Q222" s="10"/>
      <c r="R222" s="10"/>
      <c r="S222" s="10"/>
      <c r="T222" s="10"/>
      <c r="U222" s="10"/>
      <c r="V222" s="10"/>
      <c r="W222" s="10"/>
      <c r="X222" s="10"/>
      <c r="Y222" s="10"/>
      <c r="Z222" s="10"/>
      <c r="AA222" s="10"/>
      <c r="AB222" s="10"/>
      <c r="AC222" s="10"/>
      <c r="AD222" s="10"/>
      <c r="AE222" s="10"/>
      <c r="AF222" s="10"/>
      <c r="AG222" s="10"/>
      <c r="AH222" s="10"/>
      <c r="AI222" s="10">
        <v>1</v>
      </c>
      <c r="AJ222" s="10"/>
      <c r="AK222" s="10"/>
      <c r="AL222" s="10"/>
      <c r="AM222" s="10"/>
      <c r="AN222" s="10"/>
      <c r="AO222" s="10"/>
      <c r="AP222" s="10"/>
      <c r="AQ222" s="10"/>
      <c r="AR222" s="10"/>
      <c r="AS222" s="10">
        <v>1</v>
      </c>
      <c r="AT222" s="10"/>
      <c r="AU222" s="10"/>
      <c r="AV222" s="10"/>
      <c r="AW222" s="10"/>
      <c r="AX222" s="10">
        <v>1</v>
      </c>
      <c r="AY222" s="10"/>
      <c r="AZ222" s="10"/>
      <c r="BA222" s="10"/>
    </row>
    <row r="223" spans="3:53" ht="112.5" x14ac:dyDescent="0.25">
      <c r="C223" s="7"/>
      <c r="D223" s="8"/>
      <c r="E223" s="8"/>
      <c r="F223" s="7"/>
      <c r="G223" s="8" t="s">
        <v>312</v>
      </c>
      <c r="H223" s="10"/>
      <c r="I223" s="10"/>
      <c r="J223" s="10"/>
      <c r="K223" s="10"/>
      <c r="L223" s="10"/>
      <c r="M223" s="10">
        <v>2</v>
      </c>
      <c r="N223" s="10">
        <v>3</v>
      </c>
      <c r="O223" s="10">
        <v>3</v>
      </c>
      <c r="P223" s="10"/>
      <c r="Q223" s="10"/>
      <c r="R223" s="10"/>
      <c r="S223" s="10"/>
      <c r="T223" s="10"/>
      <c r="U223" s="10"/>
      <c r="V223" s="10"/>
      <c r="W223" s="10"/>
      <c r="X223" s="10"/>
      <c r="Y223" s="10"/>
      <c r="Z223" s="10"/>
      <c r="AA223" s="10"/>
      <c r="AB223" s="10"/>
      <c r="AC223" s="10"/>
      <c r="AD223" s="10"/>
      <c r="AE223" s="10"/>
      <c r="AF223" s="10"/>
      <c r="AG223" s="10"/>
      <c r="AH223" s="10"/>
      <c r="AI223" s="10"/>
      <c r="AJ223" s="10"/>
      <c r="AK223" s="10"/>
      <c r="AL223" s="10"/>
      <c r="AM223" s="10"/>
      <c r="AN223" s="10"/>
      <c r="AO223" s="10"/>
      <c r="AP223" s="10"/>
      <c r="AQ223" s="10"/>
      <c r="AR223" s="10"/>
      <c r="AS223" s="10"/>
      <c r="AT223" s="10"/>
      <c r="AU223" s="10"/>
      <c r="AV223" s="10"/>
      <c r="AW223" s="10"/>
      <c r="AX223" s="10">
        <v>1</v>
      </c>
      <c r="AY223" s="10"/>
      <c r="AZ223" s="10"/>
      <c r="BA223" s="10"/>
    </row>
    <row r="224" spans="3:53" ht="62.5" x14ac:dyDescent="0.25">
      <c r="C224" s="7">
        <v>22</v>
      </c>
      <c r="D224" s="8" t="s">
        <v>313</v>
      </c>
      <c r="E224" s="8" t="s">
        <v>314</v>
      </c>
      <c r="F224" s="7"/>
      <c r="G224" s="8" t="s">
        <v>315</v>
      </c>
      <c r="H224" s="10">
        <v>2</v>
      </c>
      <c r="I224" s="10">
        <v>1</v>
      </c>
      <c r="J224" s="10">
        <v>1</v>
      </c>
      <c r="K224" s="10"/>
      <c r="L224" s="10"/>
      <c r="M224" s="10">
        <v>1</v>
      </c>
      <c r="N224" s="10">
        <v>1</v>
      </c>
      <c r="O224" s="10">
        <v>1</v>
      </c>
      <c r="P224" s="10"/>
      <c r="Q224" s="10"/>
      <c r="R224" s="10"/>
      <c r="S224" s="10"/>
      <c r="T224" s="10"/>
      <c r="U224" s="10"/>
      <c r="V224" s="10"/>
      <c r="W224" s="10"/>
      <c r="X224" s="10"/>
      <c r="Y224" s="10"/>
      <c r="Z224" s="10"/>
      <c r="AA224" s="10"/>
      <c r="AB224" s="10"/>
      <c r="AC224" s="10"/>
      <c r="AD224" s="10">
        <v>1</v>
      </c>
      <c r="AE224" s="10"/>
      <c r="AF224" s="10"/>
      <c r="AG224" s="10"/>
      <c r="AH224" s="10"/>
      <c r="AI224" s="10"/>
      <c r="AJ224" s="10"/>
      <c r="AK224" s="10"/>
      <c r="AL224" s="10"/>
      <c r="AM224" s="10"/>
      <c r="AN224" s="10"/>
      <c r="AO224" s="10"/>
      <c r="AP224" s="10"/>
      <c r="AQ224" s="10"/>
      <c r="AR224" s="10"/>
      <c r="AS224" s="10"/>
      <c r="AT224" s="10"/>
      <c r="AU224" s="10"/>
      <c r="AV224" s="10"/>
      <c r="AW224" s="10"/>
      <c r="AX224" s="10">
        <v>1</v>
      </c>
      <c r="AY224" s="10"/>
      <c r="AZ224" s="10"/>
      <c r="BA224" s="10"/>
    </row>
    <row r="225" spans="3:53" ht="75" x14ac:dyDescent="0.25">
      <c r="C225" s="7"/>
      <c r="D225" s="8"/>
      <c r="E225" s="8"/>
      <c r="F225" s="7"/>
      <c r="G225" s="8" t="s">
        <v>316</v>
      </c>
      <c r="H225" s="10"/>
      <c r="I225" s="10"/>
      <c r="J225" s="10"/>
      <c r="K225" s="10"/>
      <c r="L225" s="10"/>
      <c r="M225" s="10">
        <v>1</v>
      </c>
      <c r="N225" s="10">
        <v>1</v>
      </c>
      <c r="O225" s="10">
        <v>1</v>
      </c>
      <c r="P225" s="10"/>
      <c r="Q225" s="10"/>
      <c r="R225" s="10"/>
      <c r="S225" s="10"/>
      <c r="T225" s="10"/>
      <c r="U225" s="10"/>
      <c r="V225" s="10"/>
      <c r="W225" s="10"/>
      <c r="X225" s="10"/>
      <c r="Y225" s="10"/>
      <c r="Z225" s="10"/>
      <c r="AA225" s="10"/>
      <c r="AB225" s="10"/>
      <c r="AC225" s="10"/>
      <c r="AD225" s="10"/>
      <c r="AE225" s="10"/>
      <c r="AF225" s="10"/>
      <c r="AG225" s="10"/>
      <c r="AH225" s="10">
        <v>1</v>
      </c>
      <c r="AI225" s="10"/>
      <c r="AJ225" s="10"/>
      <c r="AK225" s="10"/>
      <c r="AL225" s="10"/>
      <c r="AM225" s="10"/>
      <c r="AN225" s="10"/>
      <c r="AO225" s="10"/>
      <c r="AP225" s="10"/>
      <c r="AQ225" s="10"/>
      <c r="AR225" s="10"/>
      <c r="AS225" s="10"/>
      <c r="AT225" s="10">
        <v>1</v>
      </c>
      <c r="AU225" s="10"/>
      <c r="AV225" s="10"/>
      <c r="AW225" s="10"/>
      <c r="AX225" s="10"/>
      <c r="AY225" s="10"/>
      <c r="AZ225" s="10"/>
      <c r="BA225" s="10"/>
    </row>
    <row r="226" spans="3:53" ht="50" x14ac:dyDescent="0.25">
      <c r="C226" s="7"/>
      <c r="D226" s="8"/>
      <c r="E226" s="8"/>
      <c r="F226" s="7"/>
      <c r="G226" s="8" t="s">
        <v>317</v>
      </c>
      <c r="H226" s="10"/>
      <c r="I226" s="10"/>
      <c r="J226" s="10"/>
      <c r="K226" s="10"/>
      <c r="L226" s="10"/>
      <c r="M226" s="10">
        <v>1</v>
      </c>
      <c r="N226" s="10"/>
      <c r="O226" s="10"/>
      <c r="P226" s="10"/>
      <c r="Q226" s="10"/>
      <c r="R226" s="10"/>
      <c r="S226" s="10"/>
      <c r="T226" s="10"/>
      <c r="U226" s="10">
        <v>1</v>
      </c>
      <c r="V226" s="10"/>
      <c r="W226" s="10"/>
      <c r="X226" s="10"/>
      <c r="Y226" s="10"/>
      <c r="Z226" s="10"/>
      <c r="AA226" s="10"/>
      <c r="AB226" s="10"/>
      <c r="AC226" s="10"/>
      <c r="AD226" s="10"/>
      <c r="AE226" s="10"/>
      <c r="AF226" s="10"/>
      <c r="AG226" s="10"/>
      <c r="AH226" s="10"/>
      <c r="AI226" s="10">
        <v>1</v>
      </c>
      <c r="AJ226" s="10">
        <v>1</v>
      </c>
      <c r="AK226" s="10"/>
      <c r="AL226" s="10"/>
      <c r="AM226" s="10"/>
      <c r="AN226" s="10"/>
      <c r="AO226" s="10"/>
      <c r="AP226" s="10"/>
      <c r="AQ226" s="10"/>
      <c r="AR226" s="10"/>
      <c r="AS226" s="10"/>
      <c r="AT226" s="10"/>
      <c r="AU226" s="10"/>
      <c r="AV226" s="10"/>
      <c r="AW226" s="10"/>
      <c r="AX226" s="10">
        <v>1</v>
      </c>
      <c r="AY226" s="10"/>
      <c r="AZ226" s="10"/>
      <c r="BA226" s="10"/>
    </row>
    <row r="227" spans="3:53" ht="150" x14ac:dyDescent="0.25">
      <c r="C227" s="7"/>
      <c r="D227" s="8"/>
      <c r="E227" s="8"/>
      <c r="F227" s="7"/>
      <c r="G227" s="8" t="s">
        <v>318</v>
      </c>
      <c r="H227" s="10">
        <v>1</v>
      </c>
      <c r="I227" s="10"/>
      <c r="J227" s="10"/>
      <c r="K227" s="10"/>
      <c r="L227" s="10"/>
      <c r="M227" s="10">
        <v>1</v>
      </c>
      <c r="N227" s="10"/>
      <c r="O227" s="10"/>
      <c r="P227" s="10"/>
      <c r="Q227" s="10"/>
      <c r="R227" s="10"/>
      <c r="S227" s="10"/>
      <c r="T227" s="10"/>
      <c r="U227" s="10"/>
      <c r="V227" s="10"/>
      <c r="W227" s="10"/>
      <c r="X227" s="10">
        <v>2</v>
      </c>
      <c r="Y227" s="10"/>
      <c r="Z227" s="10"/>
      <c r="AA227" s="10"/>
      <c r="AB227" s="10"/>
      <c r="AC227" s="10"/>
      <c r="AD227" s="10"/>
      <c r="AE227" s="10"/>
      <c r="AF227" s="10"/>
      <c r="AG227" s="10"/>
      <c r="AH227" s="10"/>
      <c r="AI227" s="10"/>
      <c r="AJ227" s="10"/>
      <c r="AK227" s="10"/>
      <c r="AL227" s="10"/>
      <c r="AM227" s="10">
        <v>2</v>
      </c>
      <c r="AN227" s="10"/>
      <c r="AO227" s="10"/>
      <c r="AP227" s="10"/>
      <c r="AQ227" s="10"/>
      <c r="AR227" s="10"/>
      <c r="AS227" s="10"/>
      <c r="AT227" s="10"/>
      <c r="AU227" s="10"/>
      <c r="AV227" s="10"/>
      <c r="AW227" s="10"/>
      <c r="AX227" s="10"/>
      <c r="AY227" s="10"/>
      <c r="AZ227" s="10"/>
      <c r="BA227" s="10">
        <v>1</v>
      </c>
    </row>
    <row r="228" spans="3:53" ht="75" x14ac:dyDescent="0.25">
      <c r="C228" s="7"/>
      <c r="D228" s="8"/>
      <c r="E228" s="8"/>
      <c r="F228" s="7"/>
      <c r="G228" s="8" t="s">
        <v>319</v>
      </c>
      <c r="H228" s="10"/>
      <c r="I228" s="10"/>
      <c r="J228" s="10"/>
      <c r="K228" s="10"/>
      <c r="L228" s="10"/>
      <c r="M228" s="10">
        <v>1</v>
      </c>
      <c r="N228" s="10"/>
      <c r="O228" s="10"/>
      <c r="P228" s="10"/>
      <c r="Q228" s="10"/>
      <c r="R228" s="10">
        <v>2</v>
      </c>
      <c r="S228" s="10"/>
      <c r="T228" s="10"/>
      <c r="U228" s="10"/>
      <c r="V228" s="10"/>
      <c r="W228" s="10"/>
      <c r="X228" s="10"/>
      <c r="Y228" s="10"/>
      <c r="Z228" s="10"/>
      <c r="AA228" s="10"/>
      <c r="AB228" s="10"/>
      <c r="AC228" s="10"/>
      <c r="AD228" s="10"/>
      <c r="AE228" s="10"/>
      <c r="AF228" s="10">
        <v>1</v>
      </c>
      <c r="AG228" s="10"/>
      <c r="AH228" s="10"/>
      <c r="AI228" s="10"/>
      <c r="AJ228" s="10"/>
      <c r="AK228" s="10"/>
      <c r="AL228" s="10"/>
      <c r="AM228" s="10"/>
      <c r="AN228" s="10"/>
      <c r="AO228" s="10"/>
      <c r="AP228" s="10"/>
      <c r="AQ228" s="10"/>
      <c r="AR228" s="10"/>
      <c r="AS228" s="10"/>
      <c r="AT228" s="10"/>
      <c r="AU228" s="10"/>
      <c r="AV228" s="10"/>
      <c r="AW228" s="10"/>
      <c r="AX228" s="10"/>
      <c r="AY228" s="10"/>
      <c r="AZ228" s="10"/>
      <c r="BA228" s="10"/>
    </row>
    <row r="229" spans="3:53" ht="50" x14ac:dyDescent="0.25">
      <c r="C229" s="7"/>
      <c r="D229" s="8"/>
      <c r="E229" s="8"/>
      <c r="F229" s="7"/>
      <c r="G229" s="8" t="s">
        <v>320</v>
      </c>
      <c r="H229" s="10"/>
      <c r="I229" s="10"/>
      <c r="J229" s="10"/>
      <c r="K229" s="10"/>
      <c r="L229" s="10"/>
      <c r="M229" s="10">
        <v>1</v>
      </c>
      <c r="N229" s="10"/>
      <c r="O229" s="10"/>
      <c r="P229" s="10"/>
      <c r="Q229" s="10"/>
      <c r="R229" s="10"/>
      <c r="S229" s="10"/>
      <c r="T229" s="10"/>
      <c r="U229" s="10"/>
      <c r="V229" s="10"/>
      <c r="W229" s="10"/>
      <c r="X229" s="10"/>
      <c r="Y229" s="10"/>
      <c r="Z229" s="10"/>
      <c r="AA229" s="10"/>
      <c r="AB229" s="10"/>
      <c r="AC229" s="10"/>
      <c r="AD229" s="10"/>
      <c r="AE229" s="10">
        <v>2</v>
      </c>
      <c r="AF229" s="10">
        <v>1</v>
      </c>
      <c r="AG229" s="10"/>
      <c r="AH229" s="10"/>
      <c r="AI229" s="10"/>
      <c r="AJ229" s="10"/>
      <c r="AK229" s="10"/>
      <c r="AL229" s="10"/>
      <c r="AM229" s="10"/>
      <c r="AN229" s="10"/>
      <c r="AO229" s="10">
        <v>1</v>
      </c>
      <c r="AP229" s="10"/>
      <c r="AQ229" s="10"/>
      <c r="AR229" s="10"/>
      <c r="AS229" s="10"/>
      <c r="AT229" s="10"/>
      <c r="AU229" s="10"/>
      <c r="AV229" s="10"/>
      <c r="AW229" s="10"/>
      <c r="AX229" s="10"/>
      <c r="AY229" s="10"/>
      <c r="AZ229" s="10"/>
      <c r="BA229" s="10">
        <v>1</v>
      </c>
    </row>
    <row r="230" spans="3:53" ht="62.5" x14ac:dyDescent="0.25">
      <c r="C230" s="7"/>
      <c r="D230" s="8"/>
      <c r="E230" s="8"/>
      <c r="F230" s="7"/>
      <c r="G230" s="8" t="s">
        <v>321</v>
      </c>
      <c r="H230" s="10">
        <v>2</v>
      </c>
      <c r="I230" s="10"/>
      <c r="J230" s="10"/>
      <c r="K230" s="10"/>
      <c r="L230" s="10"/>
      <c r="M230" s="10">
        <v>2</v>
      </c>
      <c r="N230" s="10"/>
      <c r="O230" s="10"/>
      <c r="P230" s="10"/>
      <c r="Q230" s="10"/>
      <c r="R230" s="10"/>
      <c r="S230" s="10"/>
      <c r="T230" s="10"/>
      <c r="U230" s="10"/>
      <c r="V230" s="10"/>
      <c r="W230" s="10"/>
      <c r="X230" s="10">
        <v>1</v>
      </c>
      <c r="Y230" s="10"/>
      <c r="Z230" s="10"/>
      <c r="AA230" s="10"/>
      <c r="AB230" s="10"/>
      <c r="AC230" s="10"/>
      <c r="AD230" s="10"/>
      <c r="AE230" s="10"/>
      <c r="AF230" s="10"/>
      <c r="AG230" s="10"/>
      <c r="AH230" s="10"/>
      <c r="AI230" s="10">
        <v>1</v>
      </c>
      <c r="AJ230" s="10"/>
      <c r="AK230" s="10"/>
      <c r="AL230" s="10"/>
      <c r="AM230" s="10">
        <v>1</v>
      </c>
      <c r="AN230" s="10"/>
      <c r="AO230" s="10"/>
      <c r="AP230" s="10"/>
      <c r="AQ230" s="10"/>
      <c r="AR230" s="10"/>
      <c r="AS230" s="10"/>
      <c r="AT230" s="10"/>
      <c r="AU230" s="10"/>
      <c r="AV230" s="10"/>
      <c r="AW230" s="10"/>
      <c r="AX230" s="10"/>
      <c r="AY230" s="10"/>
      <c r="AZ230" s="10"/>
      <c r="BA230" s="10"/>
    </row>
    <row r="231" spans="3:53" ht="112.5" x14ac:dyDescent="0.25">
      <c r="C231" s="7"/>
      <c r="D231" s="8"/>
      <c r="E231" s="8"/>
      <c r="F231" s="7"/>
      <c r="G231" s="8" t="s">
        <v>322</v>
      </c>
      <c r="H231" s="10">
        <v>1</v>
      </c>
      <c r="I231" s="10">
        <v>1</v>
      </c>
      <c r="J231" s="10"/>
      <c r="K231" s="10"/>
      <c r="L231" s="10"/>
      <c r="M231" s="10">
        <v>3</v>
      </c>
      <c r="N231" s="10">
        <v>1</v>
      </c>
      <c r="O231" s="10"/>
      <c r="P231" s="10"/>
      <c r="Q231" s="10"/>
      <c r="R231" s="10"/>
      <c r="S231" s="10"/>
      <c r="T231" s="10"/>
      <c r="U231" s="10"/>
      <c r="V231" s="10"/>
      <c r="W231" s="10"/>
      <c r="X231" s="10"/>
      <c r="Y231" s="10"/>
      <c r="Z231" s="10"/>
      <c r="AA231" s="10"/>
      <c r="AB231" s="10"/>
      <c r="AC231" s="10"/>
      <c r="AD231" s="10"/>
      <c r="AE231" s="10"/>
      <c r="AF231" s="10"/>
      <c r="AG231" s="10"/>
      <c r="AH231" s="10"/>
      <c r="AI231" s="10"/>
      <c r="AJ231" s="10"/>
      <c r="AK231" s="10">
        <v>1</v>
      </c>
      <c r="AL231" s="10">
        <v>2</v>
      </c>
      <c r="AM231" s="10"/>
      <c r="AN231" s="10"/>
      <c r="AO231" s="10"/>
      <c r="AP231" s="10"/>
      <c r="AQ231" s="10"/>
      <c r="AR231" s="10"/>
      <c r="AS231" s="10"/>
      <c r="AT231" s="10"/>
      <c r="AU231" s="10"/>
      <c r="AV231" s="10"/>
      <c r="AW231" s="10"/>
      <c r="AX231" s="10"/>
      <c r="AY231" s="10"/>
      <c r="AZ231" s="10"/>
      <c r="BA231" s="10"/>
    </row>
    <row r="232" spans="3:53" ht="62.5" x14ac:dyDescent="0.25">
      <c r="C232" s="7"/>
      <c r="D232" s="8"/>
      <c r="E232" s="8"/>
      <c r="F232" s="7"/>
      <c r="G232" s="8" t="s">
        <v>323</v>
      </c>
      <c r="H232" s="10">
        <v>1</v>
      </c>
      <c r="I232" s="10"/>
      <c r="J232" s="10">
        <v>1</v>
      </c>
      <c r="K232" s="10"/>
      <c r="L232" s="10"/>
      <c r="M232" s="10"/>
      <c r="N232" s="10"/>
      <c r="O232" s="10"/>
      <c r="P232" s="10">
        <v>1</v>
      </c>
      <c r="Q232" s="10"/>
      <c r="R232" s="10">
        <v>1</v>
      </c>
      <c r="S232" s="10">
        <v>1</v>
      </c>
      <c r="T232" s="10"/>
      <c r="U232" s="10"/>
      <c r="V232" s="10"/>
      <c r="W232" s="10"/>
      <c r="X232" s="10"/>
      <c r="Y232" s="10"/>
      <c r="Z232" s="10"/>
      <c r="AA232" s="10"/>
      <c r="AB232" s="10"/>
      <c r="AC232" s="10"/>
      <c r="AD232" s="10"/>
      <c r="AE232" s="10"/>
      <c r="AF232" s="10">
        <v>1</v>
      </c>
      <c r="AG232" s="10"/>
      <c r="AH232" s="10"/>
      <c r="AI232" s="10"/>
      <c r="AJ232" s="10"/>
      <c r="AK232" s="10">
        <v>1</v>
      </c>
      <c r="AL232" s="10"/>
      <c r="AM232" s="10"/>
      <c r="AN232" s="10"/>
      <c r="AO232" s="10"/>
      <c r="AP232" s="10"/>
      <c r="AQ232" s="10"/>
      <c r="AR232" s="10"/>
      <c r="AS232" s="10"/>
      <c r="AT232" s="10"/>
      <c r="AU232" s="10"/>
      <c r="AV232" s="10"/>
      <c r="AW232" s="10"/>
      <c r="AX232" s="10"/>
      <c r="AY232" s="10"/>
      <c r="AZ232" s="10"/>
      <c r="BA232" s="10"/>
    </row>
    <row r="233" spans="3:53" ht="100" x14ac:dyDescent="0.25">
      <c r="C233" s="7"/>
      <c r="D233" s="8"/>
      <c r="E233" s="8"/>
      <c r="F233" s="7"/>
      <c r="G233" s="8" t="s">
        <v>324</v>
      </c>
      <c r="H233" s="10"/>
      <c r="I233" s="10"/>
      <c r="J233" s="10">
        <v>2</v>
      </c>
      <c r="K233" s="10"/>
      <c r="L233" s="10"/>
      <c r="M233" s="10">
        <v>1</v>
      </c>
      <c r="N233" s="10"/>
      <c r="O233" s="10"/>
      <c r="P233" s="10"/>
      <c r="Q233" s="10"/>
      <c r="R233" s="10"/>
      <c r="S233" s="10"/>
      <c r="T233" s="10"/>
      <c r="U233" s="10"/>
      <c r="V233" s="10"/>
      <c r="W233" s="10"/>
      <c r="X233" s="10"/>
      <c r="Y233" s="10"/>
      <c r="Z233" s="10"/>
      <c r="AA233" s="10"/>
      <c r="AB233" s="10"/>
      <c r="AC233" s="10"/>
      <c r="AD233" s="10"/>
      <c r="AE233" s="10"/>
      <c r="AF233" s="10"/>
      <c r="AG233" s="10"/>
      <c r="AH233" s="10"/>
      <c r="AI233" s="10"/>
      <c r="AJ233" s="10">
        <v>1</v>
      </c>
      <c r="AK233" s="10"/>
      <c r="AL233" s="10"/>
      <c r="AM233" s="10"/>
      <c r="AN233" s="10"/>
      <c r="AO233" s="10"/>
      <c r="AP233" s="10"/>
      <c r="AQ233" s="10"/>
      <c r="AR233" s="10"/>
      <c r="AS233" s="10"/>
      <c r="AT233" s="10"/>
      <c r="AU233" s="10"/>
      <c r="AV233" s="10"/>
      <c r="AW233" s="10"/>
      <c r="AX233" s="10"/>
      <c r="AY233" s="10"/>
      <c r="AZ233" s="10"/>
      <c r="BA233" s="10"/>
    </row>
    <row r="234" spans="3:53" ht="162.5" x14ac:dyDescent="0.25">
      <c r="C234" s="7"/>
      <c r="D234" s="8"/>
      <c r="E234" s="8"/>
      <c r="F234" s="7"/>
      <c r="G234" s="8" t="s">
        <v>325</v>
      </c>
      <c r="H234" s="10">
        <v>1</v>
      </c>
      <c r="I234" s="10"/>
      <c r="J234" s="10"/>
      <c r="K234" s="10"/>
      <c r="L234" s="10"/>
      <c r="M234" s="10">
        <v>1</v>
      </c>
      <c r="N234" s="10"/>
      <c r="O234" s="10"/>
      <c r="P234" s="10"/>
      <c r="Q234" s="10"/>
      <c r="R234" s="10"/>
      <c r="S234" s="10">
        <v>1</v>
      </c>
      <c r="T234" s="10"/>
      <c r="U234" s="10"/>
      <c r="V234" s="10"/>
      <c r="W234" s="10"/>
      <c r="X234" s="10"/>
      <c r="Y234" s="10"/>
      <c r="Z234" s="10"/>
      <c r="AA234" s="10"/>
      <c r="AB234" s="10"/>
      <c r="AC234" s="10"/>
      <c r="AD234" s="10"/>
      <c r="AE234" s="10">
        <v>2</v>
      </c>
      <c r="AF234" s="10">
        <v>1</v>
      </c>
      <c r="AG234" s="10"/>
      <c r="AH234" s="10"/>
      <c r="AI234" s="10"/>
      <c r="AJ234" s="10">
        <v>2</v>
      </c>
      <c r="AK234" s="10"/>
      <c r="AL234" s="10"/>
      <c r="AM234" s="10">
        <v>1</v>
      </c>
      <c r="AN234" s="10"/>
      <c r="AO234" s="10"/>
      <c r="AP234" s="10"/>
      <c r="AQ234" s="10"/>
      <c r="AR234" s="10"/>
      <c r="AS234" s="10"/>
      <c r="AT234" s="10"/>
      <c r="AU234" s="10"/>
      <c r="AV234" s="10"/>
      <c r="AW234" s="10"/>
      <c r="AX234" s="10"/>
      <c r="AY234" s="10"/>
      <c r="AZ234" s="10"/>
      <c r="BA234" s="10"/>
    </row>
    <row r="235" spans="3:53" ht="112.5" x14ac:dyDescent="0.25">
      <c r="C235" s="7"/>
      <c r="D235" s="8"/>
      <c r="E235" s="8"/>
      <c r="F235" s="7"/>
      <c r="G235" s="8" t="s">
        <v>326</v>
      </c>
      <c r="H235" s="10"/>
      <c r="I235" s="10"/>
      <c r="J235" s="10">
        <v>1</v>
      </c>
      <c r="K235" s="10"/>
      <c r="L235" s="10"/>
      <c r="M235" s="10">
        <v>1</v>
      </c>
      <c r="N235" s="10"/>
      <c r="O235" s="10">
        <v>1</v>
      </c>
      <c r="P235" s="10">
        <v>1</v>
      </c>
      <c r="Q235" s="10"/>
      <c r="R235" s="10"/>
      <c r="S235" s="10"/>
      <c r="T235" s="10"/>
      <c r="U235" s="10"/>
      <c r="V235" s="10"/>
      <c r="W235" s="10"/>
      <c r="X235" s="10"/>
      <c r="Y235" s="10"/>
      <c r="Z235" s="10"/>
      <c r="AA235" s="10"/>
      <c r="AB235" s="10"/>
      <c r="AC235" s="10"/>
      <c r="AD235" s="10"/>
      <c r="AE235" s="10"/>
      <c r="AF235" s="10">
        <v>1</v>
      </c>
      <c r="AG235" s="10"/>
      <c r="AH235" s="10"/>
      <c r="AI235" s="10"/>
      <c r="AJ235" s="10"/>
      <c r="AK235" s="10"/>
      <c r="AL235" s="10"/>
      <c r="AM235" s="10">
        <v>1</v>
      </c>
      <c r="AN235" s="10"/>
      <c r="AO235" s="10"/>
      <c r="AP235" s="10"/>
      <c r="AQ235" s="10"/>
      <c r="AR235" s="10"/>
      <c r="AS235" s="10"/>
      <c r="AT235" s="10"/>
      <c r="AU235" s="10"/>
      <c r="AV235" s="10"/>
      <c r="AW235" s="10"/>
      <c r="AX235" s="10"/>
      <c r="AY235" s="10"/>
      <c r="AZ235" s="10"/>
      <c r="BA235" s="10"/>
    </row>
    <row r="236" spans="3:53" ht="125" x14ac:dyDescent="0.25">
      <c r="C236" s="7"/>
      <c r="D236" s="8"/>
      <c r="E236" s="8"/>
      <c r="F236" s="7"/>
      <c r="G236" s="8" t="s">
        <v>327</v>
      </c>
      <c r="H236" s="10"/>
      <c r="I236" s="10"/>
      <c r="J236" s="10"/>
      <c r="K236" s="10"/>
      <c r="L236" s="10"/>
      <c r="M236" s="10"/>
      <c r="N236" s="10"/>
      <c r="O236" s="10"/>
      <c r="P236" s="10"/>
      <c r="Q236" s="10"/>
      <c r="R236" s="10">
        <v>2</v>
      </c>
      <c r="S236" s="10">
        <v>1</v>
      </c>
      <c r="T236" s="10"/>
      <c r="U236" s="10"/>
      <c r="V236" s="10"/>
      <c r="W236" s="10"/>
      <c r="X236" s="10"/>
      <c r="Y236" s="10"/>
      <c r="Z236" s="10">
        <v>1</v>
      </c>
      <c r="AA236" s="10"/>
      <c r="AB236" s="10"/>
      <c r="AC236" s="10"/>
      <c r="AD236" s="10"/>
      <c r="AE236" s="10">
        <v>1</v>
      </c>
      <c r="AF236" s="10"/>
      <c r="AG236" s="10"/>
      <c r="AH236" s="10"/>
      <c r="AI236" s="10"/>
      <c r="AJ236" s="10"/>
      <c r="AK236" s="10">
        <v>1</v>
      </c>
      <c r="AL236" s="10"/>
      <c r="AM236" s="10"/>
      <c r="AN236" s="10"/>
      <c r="AO236" s="10"/>
      <c r="AP236" s="10"/>
      <c r="AQ236" s="10"/>
      <c r="AR236" s="10"/>
      <c r="AS236" s="10"/>
      <c r="AT236" s="10"/>
      <c r="AU236" s="10"/>
      <c r="AV236" s="10"/>
      <c r="AW236" s="10"/>
      <c r="AX236" s="10"/>
      <c r="AY236" s="10"/>
      <c r="AZ236" s="10"/>
      <c r="BA236" s="10"/>
    </row>
    <row r="237" spans="3:53" ht="75" x14ac:dyDescent="0.25">
      <c r="C237" s="7">
        <v>23</v>
      </c>
      <c r="D237" s="8" t="s">
        <v>328</v>
      </c>
      <c r="E237" s="8" t="s">
        <v>329</v>
      </c>
      <c r="F237" s="7"/>
      <c r="G237" s="8" t="s">
        <v>330</v>
      </c>
      <c r="H237" s="10">
        <v>1</v>
      </c>
      <c r="I237" s="10">
        <v>1</v>
      </c>
      <c r="J237" s="10"/>
      <c r="K237" s="10"/>
      <c r="L237" s="10"/>
      <c r="M237" s="10">
        <v>1</v>
      </c>
      <c r="N237" s="10"/>
      <c r="O237" s="10"/>
      <c r="P237" s="10"/>
      <c r="Q237" s="10"/>
      <c r="R237" s="10"/>
      <c r="S237" s="10"/>
      <c r="T237" s="10"/>
      <c r="U237" s="10"/>
      <c r="V237" s="10"/>
      <c r="W237" s="10"/>
      <c r="X237" s="10"/>
      <c r="Y237" s="10"/>
      <c r="Z237" s="10"/>
      <c r="AA237" s="10"/>
      <c r="AB237" s="10"/>
      <c r="AC237" s="10"/>
      <c r="AD237" s="10"/>
      <c r="AE237" s="10">
        <v>1</v>
      </c>
      <c r="AF237" s="10"/>
      <c r="AG237" s="10"/>
      <c r="AH237" s="10"/>
      <c r="AI237" s="10"/>
      <c r="AJ237" s="10"/>
      <c r="AK237" s="10"/>
      <c r="AL237" s="10"/>
      <c r="AM237" s="10"/>
      <c r="AN237" s="10"/>
      <c r="AO237" s="10"/>
      <c r="AP237" s="10"/>
      <c r="AQ237" s="10"/>
      <c r="AR237" s="10"/>
      <c r="AS237" s="10"/>
      <c r="AT237" s="10"/>
      <c r="AU237" s="10"/>
      <c r="AV237" s="10"/>
      <c r="AW237" s="10"/>
      <c r="AX237" s="10"/>
      <c r="AY237" s="10"/>
      <c r="AZ237" s="10"/>
      <c r="BA237" s="10"/>
    </row>
    <row r="238" spans="3:53" ht="250" x14ac:dyDescent="0.25">
      <c r="C238" s="7"/>
      <c r="D238" s="8"/>
      <c r="E238" s="8"/>
      <c r="F238" s="7"/>
      <c r="G238" s="8" t="s">
        <v>331</v>
      </c>
      <c r="H238" s="10">
        <v>2</v>
      </c>
      <c r="I238" s="10">
        <v>2</v>
      </c>
      <c r="J238" s="10"/>
      <c r="K238" s="10"/>
      <c r="L238" s="10"/>
      <c r="M238" s="10">
        <v>1</v>
      </c>
      <c r="N238" s="10"/>
      <c r="O238" s="10"/>
      <c r="P238" s="10"/>
      <c r="Q238" s="10"/>
      <c r="R238" s="10"/>
      <c r="S238" s="10"/>
      <c r="T238" s="10"/>
      <c r="U238" s="10"/>
      <c r="V238" s="10">
        <v>1</v>
      </c>
      <c r="W238" s="10"/>
      <c r="X238" s="10"/>
      <c r="Y238" s="10"/>
      <c r="Z238" s="10"/>
      <c r="AA238" s="10"/>
      <c r="AB238" s="10"/>
      <c r="AC238" s="10"/>
      <c r="AD238" s="10"/>
      <c r="AE238" s="10">
        <v>1</v>
      </c>
      <c r="AF238" s="10">
        <v>1</v>
      </c>
      <c r="AG238" s="10"/>
      <c r="AH238" s="10">
        <v>1</v>
      </c>
      <c r="AI238" s="10">
        <v>1</v>
      </c>
      <c r="AJ238" s="10"/>
      <c r="AK238" s="10"/>
      <c r="AL238" s="10"/>
      <c r="AM238" s="10"/>
      <c r="AN238" s="10"/>
      <c r="AO238" s="10"/>
      <c r="AP238" s="10"/>
      <c r="AQ238" s="10"/>
      <c r="AR238" s="10"/>
      <c r="AS238" s="10"/>
      <c r="AT238" s="10">
        <v>1</v>
      </c>
      <c r="AU238" s="10"/>
      <c r="AV238" s="10">
        <v>1</v>
      </c>
      <c r="AW238" s="10"/>
      <c r="AX238" s="10"/>
      <c r="AY238" s="10"/>
      <c r="AZ238" s="10"/>
      <c r="BA238" s="10"/>
    </row>
    <row r="239" spans="3:53" ht="75" x14ac:dyDescent="0.25">
      <c r="C239" s="7"/>
      <c r="D239" s="8"/>
      <c r="E239" s="8"/>
      <c r="F239" s="7"/>
      <c r="G239" s="7" t="s">
        <v>332</v>
      </c>
      <c r="H239" s="10"/>
      <c r="I239" s="10"/>
      <c r="J239" s="10"/>
      <c r="K239" s="10"/>
      <c r="L239" s="10"/>
      <c r="M239" s="10"/>
      <c r="N239" s="10"/>
      <c r="O239" s="10"/>
      <c r="P239" s="10"/>
      <c r="Q239" s="10"/>
      <c r="R239" s="10"/>
      <c r="S239" s="10"/>
      <c r="T239" s="10"/>
      <c r="U239" s="10"/>
      <c r="V239" s="10"/>
      <c r="W239" s="10"/>
      <c r="X239" s="10"/>
      <c r="Y239" s="10"/>
      <c r="Z239" s="10">
        <v>1</v>
      </c>
      <c r="AA239" s="10"/>
      <c r="AB239" s="10"/>
      <c r="AC239" s="10"/>
      <c r="AD239" s="10"/>
      <c r="AE239" s="10"/>
      <c r="AF239" s="10"/>
      <c r="AG239" s="10"/>
      <c r="AH239" s="10"/>
      <c r="AI239" s="10"/>
      <c r="AJ239" s="10"/>
      <c r="AK239" s="10"/>
      <c r="AL239" s="10"/>
      <c r="AM239" s="10"/>
      <c r="AN239" s="10"/>
      <c r="AO239" s="10"/>
      <c r="AP239" s="10"/>
      <c r="AQ239" s="10"/>
      <c r="AR239" s="10"/>
      <c r="AS239" s="10"/>
      <c r="AT239" s="10"/>
      <c r="AU239" s="10"/>
      <c r="AV239" s="10"/>
      <c r="AW239" s="10"/>
      <c r="AX239" s="10"/>
      <c r="AY239" s="10"/>
      <c r="AZ239" s="10"/>
      <c r="BA239" s="10"/>
    </row>
    <row r="240" spans="3:53" ht="75" x14ac:dyDescent="0.25">
      <c r="C240" s="7"/>
      <c r="D240" s="8"/>
      <c r="E240" s="8"/>
      <c r="F240" s="7"/>
      <c r="G240" s="7" t="s">
        <v>333</v>
      </c>
      <c r="H240" s="10">
        <v>1</v>
      </c>
      <c r="I240" s="10"/>
      <c r="J240" s="10"/>
      <c r="K240" s="10"/>
      <c r="L240" s="10"/>
      <c r="M240" s="10">
        <v>1</v>
      </c>
      <c r="N240" s="10"/>
      <c r="O240" s="10"/>
      <c r="P240" s="10"/>
      <c r="Q240" s="10"/>
      <c r="R240" s="10"/>
      <c r="S240" s="10"/>
      <c r="T240" s="10"/>
      <c r="U240" s="10"/>
      <c r="V240" s="10"/>
      <c r="W240" s="10"/>
      <c r="X240" s="10"/>
      <c r="Y240" s="10"/>
      <c r="Z240" s="10">
        <v>2</v>
      </c>
      <c r="AA240" s="10"/>
      <c r="AB240" s="10"/>
      <c r="AC240" s="10"/>
      <c r="AD240" s="10"/>
      <c r="AE240" s="10"/>
      <c r="AF240" s="10"/>
      <c r="AG240" s="10"/>
      <c r="AH240" s="10"/>
      <c r="AI240" s="10"/>
      <c r="AJ240" s="10"/>
      <c r="AK240" s="10"/>
      <c r="AL240" s="10"/>
      <c r="AM240" s="10"/>
      <c r="AN240" s="10"/>
      <c r="AO240" s="10"/>
      <c r="AP240" s="10"/>
      <c r="AQ240" s="10"/>
      <c r="AR240" s="10"/>
      <c r="AS240" s="10"/>
      <c r="AT240" s="10">
        <v>1</v>
      </c>
      <c r="AU240" s="10"/>
      <c r="AV240" s="10"/>
      <c r="AW240" s="10"/>
      <c r="AX240" s="10"/>
      <c r="AY240" s="10"/>
      <c r="AZ240" s="10"/>
      <c r="BA240" s="10"/>
    </row>
    <row r="241" spans="3:53" ht="100" x14ac:dyDescent="0.25">
      <c r="C241" s="7"/>
      <c r="D241" s="8"/>
      <c r="E241" s="8"/>
      <c r="F241" s="7"/>
      <c r="G241" s="8" t="s">
        <v>334</v>
      </c>
      <c r="H241" s="10"/>
      <c r="I241" s="10"/>
      <c r="J241" s="10"/>
      <c r="K241" s="10"/>
      <c r="L241" s="10"/>
      <c r="M241" s="10">
        <v>1</v>
      </c>
      <c r="N241" s="10">
        <v>1</v>
      </c>
      <c r="O241" s="10">
        <v>1</v>
      </c>
      <c r="P241" s="10"/>
      <c r="Q241" s="10"/>
      <c r="R241" s="10"/>
      <c r="S241" s="10"/>
      <c r="T241" s="10"/>
      <c r="U241" s="10"/>
      <c r="V241" s="10"/>
      <c r="W241" s="10"/>
      <c r="X241" s="10"/>
      <c r="Y241" s="10"/>
      <c r="Z241" s="10"/>
      <c r="AA241" s="10"/>
      <c r="AB241" s="10"/>
      <c r="AC241" s="10"/>
      <c r="AD241" s="10"/>
      <c r="AE241" s="10"/>
      <c r="AF241" s="10">
        <v>2</v>
      </c>
      <c r="AG241" s="10"/>
      <c r="AH241" s="10"/>
      <c r="AI241" s="10"/>
      <c r="AJ241" s="10"/>
      <c r="AK241" s="10"/>
      <c r="AL241" s="10"/>
      <c r="AM241" s="10"/>
      <c r="AN241" s="10"/>
      <c r="AO241" s="10"/>
      <c r="AP241" s="10"/>
      <c r="AQ241" s="10"/>
      <c r="AR241" s="10"/>
      <c r="AS241" s="10"/>
      <c r="AT241" s="10"/>
      <c r="AU241" s="10"/>
      <c r="AV241" s="10"/>
      <c r="AW241" s="10"/>
      <c r="AX241" s="10"/>
      <c r="AY241" s="10"/>
      <c r="AZ241" s="10"/>
      <c r="BA241" s="10"/>
    </row>
    <row r="242" spans="3:53" ht="100" x14ac:dyDescent="0.25">
      <c r="C242" s="7"/>
      <c r="D242" s="8"/>
      <c r="E242" s="8"/>
      <c r="F242" s="7"/>
      <c r="G242" s="7" t="s">
        <v>335</v>
      </c>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0"/>
      <c r="AH242" s="10"/>
      <c r="AI242" s="10"/>
      <c r="AJ242" s="10"/>
      <c r="AK242" s="10"/>
      <c r="AL242" s="10"/>
      <c r="AM242" s="10"/>
      <c r="AN242" s="10"/>
      <c r="AO242" s="10"/>
      <c r="AP242" s="10"/>
      <c r="AQ242" s="10"/>
      <c r="AR242" s="10"/>
      <c r="AS242" s="10"/>
      <c r="AT242" s="10">
        <v>4</v>
      </c>
      <c r="AU242" s="10"/>
      <c r="AV242" s="10"/>
      <c r="AW242" s="10"/>
      <c r="AX242" s="10"/>
      <c r="AY242" s="10"/>
      <c r="AZ242" s="10"/>
      <c r="BA242" s="10"/>
    </row>
    <row r="243" spans="3:53" ht="100" x14ac:dyDescent="0.25">
      <c r="C243" s="7"/>
      <c r="D243" s="8"/>
      <c r="E243" s="8"/>
      <c r="F243" s="7"/>
      <c r="G243" s="7" t="s">
        <v>336</v>
      </c>
      <c r="H243" s="10">
        <v>1</v>
      </c>
      <c r="I243" s="10"/>
      <c r="J243" s="10">
        <v>1</v>
      </c>
      <c r="K243" s="10"/>
      <c r="L243" s="10"/>
      <c r="M243" s="10">
        <v>1</v>
      </c>
      <c r="N243" s="10">
        <v>1</v>
      </c>
      <c r="O243" s="10">
        <v>1</v>
      </c>
      <c r="P243" s="10"/>
      <c r="Q243" s="10"/>
      <c r="R243" s="10"/>
      <c r="S243" s="10"/>
      <c r="T243" s="10"/>
      <c r="U243" s="10"/>
      <c r="V243" s="10"/>
      <c r="W243" s="10"/>
      <c r="X243" s="10"/>
      <c r="Y243" s="10"/>
      <c r="Z243" s="10"/>
      <c r="AA243" s="10"/>
      <c r="AB243" s="10"/>
      <c r="AC243" s="10"/>
      <c r="AD243" s="10">
        <v>1</v>
      </c>
      <c r="AE243" s="10"/>
      <c r="AF243" s="10"/>
      <c r="AG243" s="10">
        <v>1</v>
      </c>
      <c r="AH243" s="10"/>
      <c r="AI243" s="10"/>
      <c r="AJ243" s="10"/>
      <c r="AK243" s="10"/>
      <c r="AL243" s="10">
        <v>1</v>
      </c>
      <c r="AM243" s="10">
        <v>1</v>
      </c>
      <c r="AN243" s="10"/>
      <c r="AO243" s="10"/>
      <c r="AP243" s="10"/>
      <c r="AQ243" s="10"/>
      <c r="AR243" s="10"/>
      <c r="AS243" s="10"/>
      <c r="AT243" s="10"/>
      <c r="AU243" s="10"/>
      <c r="AV243" s="10"/>
      <c r="AW243" s="10"/>
      <c r="AX243" s="10"/>
      <c r="AY243" s="10"/>
      <c r="AZ243" s="10"/>
      <c r="BA243" s="10"/>
    </row>
    <row r="244" spans="3:53" ht="112.5" x14ac:dyDescent="0.25">
      <c r="C244" s="7">
        <v>24</v>
      </c>
      <c r="D244" s="8" t="s">
        <v>337</v>
      </c>
      <c r="E244" s="8" t="s">
        <v>338</v>
      </c>
      <c r="F244" s="7"/>
      <c r="G244" s="8" t="s">
        <v>339</v>
      </c>
      <c r="H244" s="10">
        <v>1</v>
      </c>
      <c r="I244" s="10">
        <v>1</v>
      </c>
      <c r="J244" s="10"/>
      <c r="K244" s="10"/>
      <c r="L244" s="10"/>
      <c r="M244" s="10">
        <v>2</v>
      </c>
      <c r="N244" s="10">
        <v>2</v>
      </c>
      <c r="O244" s="10"/>
      <c r="P244" s="10"/>
      <c r="Q244" s="10"/>
      <c r="R244" s="10"/>
      <c r="S244" s="10"/>
      <c r="T244" s="10"/>
      <c r="U244" s="10">
        <v>1</v>
      </c>
      <c r="V244" s="10"/>
      <c r="W244" s="10"/>
      <c r="X244" s="10"/>
      <c r="Y244" s="10"/>
      <c r="Z244" s="10"/>
      <c r="AA244" s="10"/>
      <c r="AB244" s="10"/>
      <c r="AC244" s="10"/>
      <c r="AD244" s="10"/>
      <c r="AE244" s="10"/>
      <c r="AF244" s="10"/>
      <c r="AG244" s="10"/>
      <c r="AH244" s="10"/>
      <c r="AI244" s="10"/>
      <c r="AJ244" s="10"/>
      <c r="AK244" s="10"/>
      <c r="AL244" s="10"/>
      <c r="AM244" s="10"/>
      <c r="AN244" s="10"/>
      <c r="AO244" s="10"/>
      <c r="AP244" s="10"/>
      <c r="AQ244" s="10"/>
      <c r="AR244" s="10"/>
      <c r="AS244" s="10"/>
      <c r="AT244" s="10">
        <v>1</v>
      </c>
      <c r="AU244" s="10"/>
      <c r="AV244" s="10"/>
      <c r="AW244" s="10"/>
      <c r="AX244" s="10"/>
      <c r="AY244" s="10"/>
      <c r="AZ244" s="10"/>
      <c r="BA244" s="10"/>
    </row>
    <row r="245" spans="3:53" ht="112.5" x14ac:dyDescent="0.25">
      <c r="C245" s="7"/>
      <c r="D245" s="8"/>
      <c r="E245" s="8"/>
      <c r="F245" s="7"/>
      <c r="G245" s="8" t="s">
        <v>340</v>
      </c>
      <c r="H245" s="10"/>
      <c r="I245" s="10"/>
      <c r="J245" s="10"/>
      <c r="K245" s="10"/>
      <c r="L245" s="10"/>
      <c r="M245" s="10">
        <v>2</v>
      </c>
      <c r="N245" s="10">
        <v>2</v>
      </c>
      <c r="O245" s="10"/>
      <c r="P245" s="10"/>
      <c r="Q245" s="10"/>
      <c r="R245" s="10"/>
      <c r="S245" s="10"/>
      <c r="T245" s="10"/>
      <c r="U245" s="10"/>
      <c r="V245" s="10"/>
      <c r="W245" s="10"/>
      <c r="X245" s="10"/>
      <c r="Y245" s="10"/>
      <c r="Z245" s="10">
        <v>2</v>
      </c>
      <c r="AA245" s="10"/>
      <c r="AB245" s="10"/>
      <c r="AC245" s="10"/>
      <c r="AD245" s="10"/>
      <c r="AE245" s="10"/>
      <c r="AF245" s="10"/>
      <c r="AG245" s="10"/>
      <c r="AH245" s="10"/>
      <c r="AI245" s="10"/>
      <c r="AJ245" s="10"/>
      <c r="AK245" s="10"/>
      <c r="AL245" s="10">
        <v>1</v>
      </c>
      <c r="AM245" s="10"/>
      <c r="AN245" s="10"/>
      <c r="AO245" s="10"/>
      <c r="AP245" s="10"/>
      <c r="AQ245" s="10"/>
      <c r="AR245" s="10"/>
      <c r="AS245" s="10"/>
      <c r="AT245" s="10"/>
      <c r="AU245" s="10"/>
      <c r="AV245" s="10"/>
      <c r="AW245" s="10"/>
      <c r="AX245" s="10"/>
      <c r="AY245" s="10"/>
      <c r="AZ245" s="10"/>
      <c r="BA245" s="10"/>
    </row>
    <row r="246" spans="3:53" ht="162.5" x14ac:dyDescent="0.25">
      <c r="C246" s="7"/>
      <c r="D246" s="8"/>
      <c r="E246" s="8"/>
      <c r="F246" s="7"/>
      <c r="G246" s="8" t="s">
        <v>341</v>
      </c>
      <c r="H246" s="10"/>
      <c r="I246" s="10">
        <v>1</v>
      </c>
      <c r="J246" s="10"/>
      <c r="K246" s="10"/>
      <c r="L246" s="10"/>
      <c r="M246" s="10">
        <v>2</v>
      </c>
      <c r="N246" s="10">
        <v>2</v>
      </c>
      <c r="O246" s="10"/>
      <c r="P246" s="10"/>
      <c r="Q246" s="10"/>
      <c r="R246" s="10"/>
      <c r="S246" s="10"/>
      <c r="T246" s="10"/>
      <c r="U246" s="10"/>
      <c r="V246" s="10"/>
      <c r="W246" s="10"/>
      <c r="X246" s="10"/>
      <c r="Y246" s="10"/>
      <c r="Z246" s="10">
        <v>2</v>
      </c>
      <c r="AA246" s="10"/>
      <c r="AB246" s="10"/>
      <c r="AC246" s="10"/>
      <c r="AD246" s="10"/>
      <c r="AE246" s="10"/>
      <c r="AF246" s="10"/>
      <c r="AG246" s="10">
        <v>1</v>
      </c>
      <c r="AH246" s="10"/>
      <c r="AI246" s="10"/>
      <c r="AJ246" s="10"/>
      <c r="AK246" s="10"/>
      <c r="AL246" s="10">
        <v>1</v>
      </c>
      <c r="AM246" s="10">
        <v>2</v>
      </c>
      <c r="AN246" s="10"/>
      <c r="AO246" s="10"/>
      <c r="AP246" s="10"/>
      <c r="AQ246" s="10"/>
      <c r="AR246" s="10"/>
      <c r="AS246" s="10"/>
      <c r="AT246" s="10"/>
      <c r="AU246" s="10"/>
      <c r="AV246" s="10"/>
      <c r="AW246" s="10"/>
      <c r="AX246" s="10"/>
      <c r="AY246" s="10"/>
      <c r="AZ246" s="10"/>
      <c r="BA246" s="10"/>
    </row>
    <row r="247" spans="3:53" ht="50" x14ac:dyDescent="0.25">
      <c r="C247" s="7">
        <v>25</v>
      </c>
      <c r="D247" s="8" t="s">
        <v>342</v>
      </c>
      <c r="E247" s="8" t="s">
        <v>343</v>
      </c>
      <c r="F247" s="7"/>
      <c r="G247" s="7" t="s">
        <v>344</v>
      </c>
      <c r="H247" s="10"/>
      <c r="I247" s="10"/>
      <c r="J247" s="10"/>
      <c r="K247" s="10"/>
      <c r="L247" s="10"/>
      <c r="M247" s="10"/>
      <c r="N247" s="10"/>
      <c r="O247" s="10"/>
      <c r="P247" s="10"/>
      <c r="Q247" s="10"/>
      <c r="R247" s="10"/>
      <c r="S247" s="10"/>
      <c r="T247" s="10"/>
      <c r="U247" s="10"/>
      <c r="V247" s="10"/>
      <c r="W247" s="10"/>
      <c r="X247" s="10"/>
      <c r="Y247" s="10"/>
      <c r="Z247" s="10"/>
      <c r="AA247" s="10"/>
      <c r="AB247" s="10"/>
      <c r="AC247" s="10"/>
      <c r="AD247" s="10"/>
      <c r="AE247" s="10">
        <v>1</v>
      </c>
      <c r="AF247" s="10"/>
      <c r="AG247" s="10">
        <v>1</v>
      </c>
      <c r="AH247" s="10"/>
      <c r="AI247" s="10"/>
      <c r="AJ247" s="10"/>
      <c r="AK247" s="10"/>
      <c r="AL247" s="10"/>
      <c r="AM247" s="10"/>
      <c r="AN247" s="10"/>
      <c r="AO247" s="10"/>
      <c r="AP247" s="10">
        <v>2</v>
      </c>
      <c r="AQ247" s="10"/>
      <c r="AR247" s="10"/>
      <c r="AS247" s="10"/>
      <c r="AT247" s="10"/>
      <c r="AU247" s="10"/>
      <c r="AV247" s="10"/>
      <c r="AW247" s="10"/>
      <c r="AX247" s="10"/>
      <c r="AY247" s="10"/>
      <c r="AZ247" s="10"/>
      <c r="BA247" s="10"/>
    </row>
    <row r="248" spans="3:53" ht="137.5" x14ac:dyDescent="0.25">
      <c r="C248" s="7"/>
      <c r="D248" s="8"/>
      <c r="E248" s="8"/>
      <c r="F248" s="7"/>
      <c r="G248" s="8" t="s">
        <v>345</v>
      </c>
      <c r="H248" s="10"/>
      <c r="I248" s="10"/>
      <c r="J248" s="10"/>
      <c r="K248" s="10"/>
      <c r="L248" s="10"/>
      <c r="M248" s="10"/>
      <c r="N248" s="10"/>
      <c r="O248" s="10"/>
      <c r="P248" s="10"/>
      <c r="Q248" s="10"/>
      <c r="R248" s="10"/>
      <c r="S248" s="10"/>
      <c r="T248" s="10"/>
      <c r="U248" s="10"/>
      <c r="V248" s="10"/>
      <c r="W248" s="10"/>
      <c r="X248" s="10"/>
      <c r="Y248" s="10"/>
      <c r="Z248" s="10"/>
      <c r="AA248" s="10"/>
      <c r="AB248" s="10"/>
      <c r="AC248" s="10"/>
      <c r="AD248" s="10"/>
      <c r="AE248" s="10">
        <v>1</v>
      </c>
      <c r="AF248" s="10"/>
      <c r="AG248" s="10"/>
      <c r="AH248" s="10"/>
      <c r="AI248" s="10"/>
      <c r="AJ248" s="10"/>
      <c r="AK248" s="10"/>
      <c r="AL248" s="10">
        <v>1</v>
      </c>
      <c r="AM248" s="10"/>
      <c r="AN248" s="10"/>
      <c r="AO248" s="10"/>
      <c r="AP248" s="10">
        <v>1</v>
      </c>
      <c r="AQ248" s="10"/>
      <c r="AR248" s="10"/>
      <c r="AS248" s="10">
        <v>1</v>
      </c>
      <c r="AT248" s="10"/>
      <c r="AU248" s="10"/>
      <c r="AV248" s="10"/>
      <c r="AW248" s="10"/>
      <c r="AX248" s="10"/>
      <c r="AY248" s="10"/>
      <c r="AZ248" s="10"/>
      <c r="BA248" s="10"/>
    </row>
    <row r="249" spans="3:53" ht="75" x14ac:dyDescent="0.25">
      <c r="C249" s="7"/>
      <c r="D249" s="8"/>
      <c r="E249" s="8"/>
      <c r="F249" s="7"/>
      <c r="G249" s="8" t="s">
        <v>346</v>
      </c>
      <c r="H249" s="10"/>
      <c r="I249" s="10"/>
      <c r="J249" s="10"/>
      <c r="K249" s="10"/>
      <c r="L249" s="10"/>
      <c r="M249" s="10">
        <v>1</v>
      </c>
      <c r="N249" s="10">
        <v>1</v>
      </c>
      <c r="O249" s="10">
        <v>1</v>
      </c>
      <c r="P249" s="10"/>
      <c r="Q249" s="10"/>
      <c r="R249" s="10"/>
      <c r="S249" s="10"/>
      <c r="T249" s="10"/>
      <c r="U249" s="10"/>
      <c r="V249" s="10"/>
      <c r="W249" s="10"/>
      <c r="X249" s="10"/>
      <c r="Y249" s="10"/>
      <c r="Z249" s="10"/>
      <c r="AA249" s="10"/>
      <c r="AB249" s="10"/>
      <c r="AC249" s="10"/>
      <c r="AD249" s="10"/>
      <c r="AE249" s="10"/>
      <c r="AF249" s="10"/>
      <c r="AG249" s="10"/>
      <c r="AH249" s="10"/>
      <c r="AI249" s="10">
        <v>1</v>
      </c>
      <c r="AJ249" s="10"/>
      <c r="AK249" s="10"/>
      <c r="AL249" s="10"/>
      <c r="AM249" s="10"/>
      <c r="AN249" s="10"/>
      <c r="AO249" s="10"/>
      <c r="AP249" s="10"/>
      <c r="AQ249" s="10"/>
      <c r="AR249" s="10"/>
      <c r="AS249" s="10"/>
      <c r="AT249" s="10"/>
      <c r="AU249" s="10"/>
      <c r="AV249" s="10"/>
      <c r="AW249" s="10"/>
      <c r="AX249" s="10"/>
      <c r="AY249" s="10"/>
      <c r="AZ249" s="10"/>
      <c r="BA249" s="10"/>
    </row>
    <row r="250" spans="3:53" ht="262.5" x14ac:dyDescent="0.25">
      <c r="C250" s="7"/>
      <c r="D250" s="8"/>
      <c r="E250" s="8"/>
      <c r="F250" s="7"/>
      <c r="G250" s="8" t="s">
        <v>347</v>
      </c>
      <c r="H250" s="10"/>
      <c r="I250" s="10"/>
      <c r="J250" s="10"/>
      <c r="K250" s="10"/>
      <c r="L250" s="10"/>
      <c r="M250" s="10">
        <v>1</v>
      </c>
      <c r="N250" s="10">
        <v>1</v>
      </c>
      <c r="O250" s="10">
        <v>1</v>
      </c>
      <c r="P250" s="10"/>
      <c r="Q250" s="10">
        <v>2</v>
      </c>
      <c r="R250" s="10"/>
      <c r="S250" s="10"/>
      <c r="T250" s="10"/>
      <c r="U250" s="10"/>
      <c r="V250" s="10"/>
      <c r="W250" s="10"/>
      <c r="X250" s="10"/>
      <c r="Y250" s="10"/>
      <c r="Z250" s="10"/>
      <c r="AA250" s="10"/>
      <c r="AB250" s="10"/>
      <c r="AC250" s="10">
        <v>1</v>
      </c>
      <c r="AD250" s="10"/>
      <c r="AE250" s="10"/>
      <c r="AF250" s="10"/>
      <c r="AG250" s="10"/>
      <c r="AH250" s="10"/>
      <c r="AI250" s="10">
        <v>1</v>
      </c>
      <c r="AJ250" s="10"/>
      <c r="AK250" s="10"/>
      <c r="AL250" s="10">
        <v>1</v>
      </c>
      <c r="AM250" s="10"/>
      <c r="AN250" s="10"/>
      <c r="AO250" s="10"/>
      <c r="AP250" s="10">
        <v>6</v>
      </c>
      <c r="AQ250" s="10"/>
      <c r="AR250" s="10">
        <v>1</v>
      </c>
      <c r="AS250" s="10"/>
      <c r="AT250" s="10"/>
      <c r="AU250" s="10"/>
      <c r="AV250" s="10"/>
      <c r="AW250" s="10"/>
      <c r="AX250" s="10"/>
      <c r="AY250" s="10"/>
      <c r="AZ250" s="10"/>
      <c r="BA250" s="10"/>
    </row>
    <row r="251" spans="3:53" ht="162.5" x14ac:dyDescent="0.25">
      <c r="C251" s="7"/>
      <c r="D251" s="8"/>
      <c r="E251" s="8"/>
      <c r="F251" s="7"/>
      <c r="G251" s="8" t="s">
        <v>348</v>
      </c>
      <c r="H251" s="10"/>
      <c r="I251" s="10"/>
      <c r="J251" s="10">
        <v>1</v>
      </c>
      <c r="K251" s="10"/>
      <c r="L251" s="10"/>
      <c r="M251" s="10">
        <v>1</v>
      </c>
      <c r="N251" s="10">
        <v>1</v>
      </c>
      <c r="O251" s="10">
        <v>1</v>
      </c>
      <c r="P251" s="10">
        <v>1</v>
      </c>
      <c r="Q251" s="10"/>
      <c r="R251" s="10"/>
      <c r="S251" s="10"/>
      <c r="T251" s="10"/>
      <c r="U251" s="10"/>
      <c r="V251" s="10"/>
      <c r="W251" s="10"/>
      <c r="X251" s="10"/>
      <c r="Y251" s="10"/>
      <c r="Z251" s="10">
        <v>1</v>
      </c>
      <c r="AA251" s="10"/>
      <c r="AB251" s="10"/>
      <c r="AC251" s="10">
        <v>1</v>
      </c>
      <c r="AD251" s="10">
        <v>1</v>
      </c>
      <c r="AE251" s="10"/>
      <c r="AF251" s="10"/>
      <c r="AG251" s="10"/>
      <c r="AH251" s="10"/>
      <c r="AI251" s="10"/>
      <c r="AJ251" s="10"/>
      <c r="AK251" s="10"/>
      <c r="AL251" s="10"/>
      <c r="AM251" s="10"/>
      <c r="AN251" s="10"/>
      <c r="AO251" s="10"/>
      <c r="AP251" s="10">
        <v>1</v>
      </c>
      <c r="AQ251" s="10"/>
      <c r="AR251" s="10"/>
      <c r="AS251" s="10"/>
      <c r="AT251" s="10"/>
      <c r="AU251" s="10"/>
      <c r="AV251" s="10"/>
      <c r="AW251" s="10"/>
      <c r="AX251" s="10"/>
      <c r="AY251" s="10">
        <v>2</v>
      </c>
      <c r="AZ251" s="10"/>
      <c r="BA251" s="10"/>
    </row>
    <row r="252" spans="3:53" ht="150" x14ac:dyDescent="0.25">
      <c r="C252" s="7"/>
      <c r="D252" s="8"/>
      <c r="E252" s="8"/>
      <c r="F252" s="7"/>
      <c r="G252" s="8" t="s">
        <v>349</v>
      </c>
      <c r="H252" s="10">
        <v>1</v>
      </c>
      <c r="I252" s="10">
        <v>1</v>
      </c>
      <c r="J252" s="10">
        <v>1</v>
      </c>
      <c r="K252" s="10"/>
      <c r="L252" s="10"/>
      <c r="M252" s="10">
        <v>1</v>
      </c>
      <c r="N252" s="10">
        <v>1</v>
      </c>
      <c r="O252" s="10">
        <v>1</v>
      </c>
      <c r="P252" s="10"/>
      <c r="Q252" s="10"/>
      <c r="R252" s="10"/>
      <c r="S252" s="10"/>
      <c r="T252" s="10"/>
      <c r="U252" s="10"/>
      <c r="V252" s="10"/>
      <c r="W252" s="10"/>
      <c r="X252" s="10"/>
      <c r="Y252" s="10"/>
      <c r="Z252" s="10"/>
      <c r="AA252" s="10">
        <v>1</v>
      </c>
      <c r="AB252" s="10"/>
      <c r="AC252" s="10">
        <v>1</v>
      </c>
      <c r="AD252" s="10">
        <v>1</v>
      </c>
      <c r="AE252" s="10">
        <v>1</v>
      </c>
      <c r="AF252" s="10"/>
      <c r="AG252" s="10"/>
      <c r="AH252" s="10"/>
      <c r="AI252" s="10">
        <v>2</v>
      </c>
      <c r="AJ252" s="10">
        <v>1</v>
      </c>
      <c r="AK252" s="10"/>
      <c r="AL252" s="10"/>
      <c r="AM252" s="10"/>
      <c r="AN252" s="10"/>
      <c r="AO252" s="10"/>
      <c r="AP252" s="10">
        <v>1</v>
      </c>
      <c r="AQ252" s="10"/>
      <c r="AR252" s="10"/>
      <c r="AS252" s="10"/>
      <c r="AT252" s="10"/>
      <c r="AU252" s="10"/>
      <c r="AV252" s="10"/>
      <c r="AW252" s="10"/>
      <c r="AX252" s="10"/>
      <c r="AY252" s="10"/>
      <c r="AZ252" s="10"/>
      <c r="BA252" s="10"/>
    </row>
    <row r="253" spans="3:53" ht="37.5" x14ac:dyDescent="0.25">
      <c r="C253" s="7"/>
      <c r="D253" s="8"/>
      <c r="E253" s="8"/>
      <c r="F253" s="7"/>
      <c r="G253" s="7" t="s">
        <v>350</v>
      </c>
      <c r="H253" s="10"/>
      <c r="I253" s="10"/>
      <c r="J253" s="10"/>
      <c r="K253" s="10"/>
      <c r="L253" s="10"/>
      <c r="M253" s="10"/>
      <c r="N253" s="10">
        <v>1</v>
      </c>
      <c r="O253" s="10"/>
      <c r="P253" s="10"/>
      <c r="Q253" s="10"/>
      <c r="R253" s="10"/>
      <c r="S253" s="10"/>
      <c r="T253" s="10"/>
      <c r="U253" s="10"/>
      <c r="V253" s="10"/>
      <c r="W253" s="10"/>
      <c r="X253" s="10"/>
      <c r="Y253" s="10"/>
      <c r="Z253" s="10"/>
      <c r="AA253" s="10"/>
      <c r="AB253" s="10"/>
      <c r="AC253" s="10"/>
      <c r="AD253" s="10">
        <v>1</v>
      </c>
      <c r="AE253" s="10"/>
      <c r="AF253" s="10"/>
      <c r="AG253" s="10"/>
      <c r="AH253" s="10"/>
      <c r="AI253" s="10"/>
      <c r="AJ253" s="10"/>
      <c r="AK253" s="10"/>
      <c r="AL253" s="10"/>
      <c r="AM253" s="10"/>
      <c r="AN253" s="10"/>
      <c r="AO253" s="10"/>
      <c r="AP253" s="10">
        <v>1</v>
      </c>
      <c r="AQ253" s="10"/>
      <c r="AR253" s="10">
        <v>1</v>
      </c>
      <c r="AS253" s="10"/>
      <c r="AT253" s="10"/>
      <c r="AU253" s="10"/>
      <c r="AV253" s="10"/>
      <c r="AW253" s="10"/>
      <c r="AX253" s="10"/>
      <c r="AY253" s="10"/>
      <c r="AZ253" s="10"/>
      <c r="BA253" s="10"/>
    </row>
    <row r="254" spans="3:53" ht="75" x14ac:dyDescent="0.25">
      <c r="C254" s="7"/>
      <c r="D254" s="8"/>
      <c r="E254" s="8"/>
      <c r="F254" s="7"/>
      <c r="G254" s="8" t="s">
        <v>351</v>
      </c>
      <c r="H254" s="10"/>
      <c r="I254" s="10"/>
      <c r="J254" s="10"/>
      <c r="K254" s="10"/>
      <c r="L254" s="10">
        <v>1</v>
      </c>
      <c r="M254" s="10"/>
      <c r="N254" s="10"/>
      <c r="O254" s="10"/>
      <c r="P254" s="10"/>
      <c r="Q254" s="10"/>
      <c r="R254" s="10"/>
      <c r="S254" s="10"/>
      <c r="T254" s="10"/>
      <c r="U254" s="10"/>
      <c r="V254" s="10"/>
      <c r="W254" s="10"/>
      <c r="X254" s="10"/>
      <c r="Y254" s="10"/>
      <c r="Z254" s="10"/>
      <c r="AA254" s="10"/>
      <c r="AB254" s="10"/>
      <c r="AC254" s="10"/>
      <c r="AD254" s="10"/>
      <c r="AE254" s="10"/>
      <c r="AF254" s="10"/>
      <c r="AG254" s="10"/>
      <c r="AH254" s="10"/>
      <c r="AI254" s="10"/>
      <c r="AJ254" s="10"/>
      <c r="AK254" s="10"/>
      <c r="AL254" s="10"/>
      <c r="AM254" s="10"/>
      <c r="AN254" s="10"/>
      <c r="AO254" s="10"/>
      <c r="AP254" s="10">
        <v>1</v>
      </c>
      <c r="AQ254" s="10">
        <v>1</v>
      </c>
      <c r="AR254" s="10"/>
      <c r="AS254" s="10"/>
      <c r="AT254" s="10"/>
      <c r="AU254" s="10"/>
      <c r="AV254" s="10"/>
      <c r="AW254" s="10"/>
      <c r="AX254" s="10"/>
      <c r="AY254" s="10"/>
      <c r="AZ254" s="10"/>
      <c r="BA254" s="10"/>
    </row>
    <row r="255" spans="3:53" ht="25" x14ac:dyDescent="0.25">
      <c r="C255" s="7"/>
      <c r="D255" s="8"/>
      <c r="E255" s="8"/>
      <c r="F255" s="7"/>
      <c r="G255" s="7" t="s">
        <v>352</v>
      </c>
      <c r="H255" s="10"/>
      <c r="I255" s="10"/>
      <c r="J255" s="10"/>
      <c r="K255" s="10"/>
      <c r="L255" s="10"/>
      <c r="M255" s="10"/>
      <c r="N255" s="10"/>
      <c r="O255" s="10"/>
      <c r="P255" s="10"/>
      <c r="Q255" s="10"/>
      <c r="R255" s="10"/>
      <c r="S255" s="10"/>
      <c r="T255" s="10"/>
      <c r="U255" s="10"/>
      <c r="V255" s="10"/>
      <c r="W255" s="10"/>
      <c r="X255" s="10"/>
      <c r="Y255" s="10"/>
      <c r="Z255" s="10"/>
      <c r="AA255" s="10"/>
      <c r="AB255" s="10"/>
      <c r="AC255" s="10"/>
      <c r="AD255" s="10"/>
      <c r="AE255" s="10">
        <v>1</v>
      </c>
      <c r="AF255" s="10"/>
      <c r="AG255" s="10"/>
      <c r="AH255" s="10"/>
      <c r="AI255" s="10"/>
      <c r="AJ255" s="10"/>
      <c r="AK255" s="10"/>
      <c r="AL255" s="10"/>
      <c r="AM255" s="10"/>
      <c r="AN255" s="10"/>
      <c r="AO255" s="10"/>
      <c r="AP255" s="10">
        <v>1</v>
      </c>
      <c r="AQ255" s="10"/>
      <c r="AR255" s="10"/>
      <c r="AS255" s="10"/>
      <c r="AT255" s="10"/>
      <c r="AU255" s="10"/>
      <c r="AV255" s="10"/>
      <c r="AW255" s="10"/>
      <c r="AX255" s="10"/>
      <c r="AY255" s="10"/>
      <c r="AZ255" s="10"/>
      <c r="BA255" s="10"/>
    </row>
    <row r="256" spans="3:53" ht="87.5" x14ac:dyDescent="0.25">
      <c r="C256" s="7"/>
      <c r="D256" s="8"/>
      <c r="E256" s="8"/>
      <c r="F256" s="7"/>
      <c r="G256" s="8" t="s">
        <v>353</v>
      </c>
      <c r="H256" s="10"/>
      <c r="I256" s="10"/>
      <c r="J256" s="10"/>
      <c r="K256" s="10">
        <v>1</v>
      </c>
      <c r="L256" s="10">
        <v>1</v>
      </c>
      <c r="M256" s="10">
        <v>1</v>
      </c>
      <c r="N256" s="10">
        <v>1</v>
      </c>
      <c r="O256" s="10">
        <v>1</v>
      </c>
      <c r="P256" s="10"/>
      <c r="Q256" s="10"/>
      <c r="R256" s="10"/>
      <c r="S256" s="10"/>
      <c r="T256" s="10"/>
      <c r="U256" s="10"/>
      <c r="V256" s="10"/>
      <c r="W256" s="10"/>
      <c r="X256" s="10"/>
      <c r="Y256" s="10"/>
      <c r="Z256" s="10"/>
      <c r="AA256" s="10"/>
      <c r="AB256" s="10"/>
      <c r="AC256" s="10"/>
      <c r="AD256" s="10"/>
      <c r="AE256" s="10"/>
      <c r="AF256" s="10"/>
      <c r="AG256" s="10"/>
      <c r="AH256" s="10"/>
      <c r="AI256" s="10">
        <v>2</v>
      </c>
      <c r="AJ256" s="10"/>
      <c r="AK256" s="10"/>
      <c r="AL256" s="10"/>
      <c r="AM256" s="10"/>
      <c r="AN256" s="10"/>
      <c r="AO256" s="10"/>
      <c r="AP256" s="10">
        <v>1</v>
      </c>
      <c r="AQ256" s="10"/>
      <c r="AR256" s="10"/>
      <c r="AS256" s="10"/>
      <c r="AT256" s="10"/>
      <c r="AU256" s="10"/>
      <c r="AV256" s="10"/>
      <c r="AW256" s="10"/>
      <c r="AX256" s="10"/>
      <c r="AY256" s="10"/>
      <c r="AZ256" s="10"/>
      <c r="BA256" s="10"/>
    </row>
    <row r="257" spans="3:53" ht="75" x14ac:dyDescent="0.25">
      <c r="C257" s="7"/>
      <c r="D257" s="8"/>
      <c r="E257" s="8"/>
      <c r="F257" s="7"/>
      <c r="G257" s="8" t="s">
        <v>354</v>
      </c>
      <c r="H257" s="10"/>
      <c r="I257" s="10"/>
      <c r="J257" s="10"/>
      <c r="K257" s="10"/>
      <c r="L257" s="10"/>
      <c r="M257" s="10">
        <v>1</v>
      </c>
      <c r="N257" s="10">
        <v>1</v>
      </c>
      <c r="O257" s="10">
        <v>1</v>
      </c>
      <c r="P257" s="10"/>
      <c r="Q257" s="10"/>
      <c r="R257" s="10"/>
      <c r="S257" s="10"/>
      <c r="T257" s="10"/>
      <c r="U257" s="10"/>
      <c r="V257" s="10"/>
      <c r="W257" s="10"/>
      <c r="X257" s="10"/>
      <c r="Y257" s="10"/>
      <c r="Z257" s="10"/>
      <c r="AA257" s="10"/>
      <c r="AB257" s="10"/>
      <c r="AC257" s="10"/>
      <c r="AD257" s="10"/>
      <c r="AE257" s="10"/>
      <c r="AF257" s="10"/>
      <c r="AG257" s="10"/>
      <c r="AH257" s="10"/>
      <c r="AI257" s="10"/>
      <c r="AJ257" s="10"/>
      <c r="AK257" s="10"/>
      <c r="AL257" s="10">
        <v>1</v>
      </c>
      <c r="AM257" s="10"/>
      <c r="AN257" s="10"/>
      <c r="AO257" s="10"/>
      <c r="AP257" s="10">
        <v>1</v>
      </c>
      <c r="AQ257" s="10"/>
      <c r="AR257" s="10"/>
      <c r="AS257" s="10"/>
      <c r="AT257" s="10"/>
      <c r="AU257" s="10"/>
      <c r="AV257" s="10"/>
      <c r="AW257" s="10">
        <v>2</v>
      </c>
      <c r="AX257" s="10"/>
      <c r="AY257" s="10"/>
      <c r="AZ257" s="10"/>
      <c r="BA257" s="10"/>
    </row>
    <row r="258" spans="3:53" ht="37.5" x14ac:dyDescent="0.25">
      <c r="C258" s="7"/>
      <c r="D258" s="8"/>
      <c r="E258" s="8"/>
      <c r="F258" s="7"/>
      <c r="G258" s="7" t="s">
        <v>355</v>
      </c>
      <c r="H258" s="10"/>
      <c r="I258" s="10"/>
      <c r="J258" s="10"/>
      <c r="K258" s="10"/>
      <c r="L258" s="10"/>
      <c r="M258" s="10"/>
      <c r="N258" s="10"/>
      <c r="O258" s="10"/>
      <c r="P258" s="10"/>
      <c r="Q258" s="10"/>
      <c r="R258" s="10"/>
      <c r="S258" s="10"/>
      <c r="T258" s="10"/>
      <c r="U258" s="10"/>
      <c r="V258" s="10"/>
      <c r="W258" s="10"/>
      <c r="X258" s="10">
        <v>1</v>
      </c>
      <c r="Y258" s="10"/>
      <c r="Z258" s="10"/>
      <c r="AA258" s="10"/>
      <c r="AB258" s="10"/>
      <c r="AC258" s="10"/>
      <c r="AD258" s="10"/>
      <c r="AE258" s="10">
        <v>1</v>
      </c>
      <c r="AF258" s="10"/>
      <c r="AG258" s="10"/>
      <c r="AH258" s="10"/>
      <c r="AI258" s="10"/>
      <c r="AJ258" s="10"/>
      <c r="AK258" s="10"/>
      <c r="AL258" s="10"/>
      <c r="AM258" s="10"/>
      <c r="AN258" s="10"/>
      <c r="AO258" s="10"/>
      <c r="AP258" s="10"/>
      <c r="AQ258" s="10"/>
      <c r="AR258" s="10"/>
      <c r="AS258" s="10"/>
      <c r="AT258" s="10"/>
      <c r="AU258" s="10"/>
      <c r="AV258" s="10"/>
      <c r="AW258" s="10"/>
      <c r="AX258" s="10"/>
      <c r="AY258" s="10"/>
      <c r="AZ258" s="10"/>
      <c r="BA258" s="10"/>
    </row>
    <row r="259" spans="3:53" ht="100.5" x14ac:dyDescent="0.25">
      <c r="C259" s="7"/>
      <c r="D259" s="8"/>
      <c r="E259" s="8"/>
      <c r="F259" s="7"/>
      <c r="G259" s="8" t="s">
        <v>356</v>
      </c>
      <c r="H259" s="10"/>
      <c r="I259" s="10"/>
      <c r="J259" s="10"/>
      <c r="K259" s="10"/>
      <c r="L259" s="10"/>
      <c r="M259" s="10"/>
      <c r="N259" s="10"/>
      <c r="O259" s="10"/>
      <c r="P259" s="10">
        <v>1</v>
      </c>
      <c r="Q259" s="10"/>
      <c r="R259" s="10"/>
      <c r="S259" s="10"/>
      <c r="T259" s="10"/>
      <c r="U259" s="10"/>
      <c r="V259" s="10"/>
      <c r="W259" s="10"/>
      <c r="X259" s="10">
        <v>1</v>
      </c>
      <c r="Y259" s="10"/>
      <c r="Z259" s="10"/>
      <c r="AA259" s="10"/>
      <c r="AB259" s="10"/>
      <c r="AC259" s="10">
        <v>1</v>
      </c>
      <c r="AD259" s="10">
        <v>1</v>
      </c>
      <c r="AE259" s="10">
        <v>1</v>
      </c>
      <c r="AF259" s="10"/>
      <c r="AG259" s="10"/>
      <c r="AH259" s="10"/>
      <c r="AI259" s="10"/>
      <c r="AJ259" s="10"/>
      <c r="AK259" s="10"/>
      <c r="AL259" s="10">
        <v>1</v>
      </c>
      <c r="AM259" s="10">
        <v>1</v>
      </c>
      <c r="AN259" s="10"/>
      <c r="AO259" s="10"/>
      <c r="AP259" s="10">
        <v>1</v>
      </c>
      <c r="AQ259" s="10"/>
      <c r="AR259" s="10"/>
      <c r="AS259" s="10"/>
      <c r="AT259" s="10"/>
      <c r="AU259" s="10"/>
      <c r="AV259" s="10"/>
      <c r="AW259" s="10"/>
      <c r="AX259" s="10"/>
      <c r="AY259" s="10"/>
      <c r="AZ259" s="10"/>
      <c r="BA259" s="10"/>
    </row>
    <row r="260" spans="3:53" ht="137.5" x14ac:dyDescent="0.25">
      <c r="C260" s="7">
        <v>26</v>
      </c>
      <c r="D260" s="8" t="s">
        <v>357</v>
      </c>
      <c r="E260" s="8" t="s">
        <v>358</v>
      </c>
      <c r="F260" s="7"/>
      <c r="G260" s="8" t="s">
        <v>359</v>
      </c>
      <c r="H260" s="10"/>
      <c r="I260" s="10"/>
      <c r="J260" s="10"/>
      <c r="K260" s="10"/>
      <c r="L260" s="10"/>
      <c r="M260" s="10">
        <v>1</v>
      </c>
      <c r="N260" s="10">
        <v>2</v>
      </c>
      <c r="O260" s="10"/>
      <c r="P260" s="10"/>
      <c r="Q260" s="10"/>
      <c r="R260" s="10"/>
      <c r="S260" s="10"/>
      <c r="T260" s="10"/>
      <c r="U260" s="10"/>
      <c r="V260" s="10"/>
      <c r="W260" s="10"/>
      <c r="X260" s="10">
        <v>1</v>
      </c>
      <c r="Y260" s="10"/>
      <c r="Z260" s="10"/>
      <c r="AA260" s="10"/>
      <c r="AB260" s="10"/>
      <c r="AC260" s="10"/>
      <c r="AD260" s="10"/>
      <c r="AE260" s="10"/>
      <c r="AF260" s="10"/>
      <c r="AG260" s="10"/>
      <c r="AH260" s="10"/>
      <c r="AI260" s="10"/>
      <c r="AJ260" s="10"/>
      <c r="AK260" s="10"/>
      <c r="AL260" s="10">
        <v>1</v>
      </c>
      <c r="AM260" s="10">
        <v>2</v>
      </c>
      <c r="AN260" s="10">
        <v>1</v>
      </c>
      <c r="AO260" s="10"/>
      <c r="AP260" s="10"/>
      <c r="AQ260" s="10"/>
      <c r="AR260" s="10"/>
      <c r="AS260" s="10"/>
      <c r="AT260" s="10"/>
      <c r="AU260" s="10"/>
      <c r="AV260" s="10"/>
      <c r="AW260" s="10"/>
      <c r="AX260" s="10"/>
      <c r="AY260" s="10"/>
      <c r="AZ260" s="10"/>
      <c r="BA260" s="10"/>
    </row>
    <row r="261" spans="3:53" ht="50" x14ac:dyDescent="0.25">
      <c r="C261" s="7"/>
      <c r="D261" s="8"/>
      <c r="E261" s="8"/>
      <c r="F261" s="7"/>
      <c r="G261" s="8" t="s">
        <v>360</v>
      </c>
      <c r="H261" s="10"/>
      <c r="I261" s="10"/>
      <c r="J261" s="10"/>
      <c r="K261" s="10"/>
      <c r="L261" s="10"/>
      <c r="M261" s="10">
        <v>1</v>
      </c>
      <c r="N261" s="10">
        <v>1</v>
      </c>
      <c r="O261" s="10">
        <v>1</v>
      </c>
      <c r="P261" s="10"/>
      <c r="Q261" s="10"/>
      <c r="R261" s="10"/>
      <c r="S261" s="10"/>
      <c r="T261" s="10"/>
      <c r="U261" s="10"/>
      <c r="V261" s="10"/>
      <c r="W261" s="10"/>
      <c r="X261" s="10"/>
      <c r="Y261" s="10"/>
      <c r="Z261" s="10"/>
      <c r="AA261" s="10"/>
      <c r="AB261" s="10"/>
      <c r="AC261" s="10"/>
      <c r="AD261" s="10"/>
      <c r="AE261" s="10"/>
      <c r="AF261" s="10"/>
      <c r="AG261" s="10"/>
      <c r="AH261" s="10"/>
      <c r="AI261" s="10"/>
      <c r="AJ261" s="10"/>
      <c r="AK261" s="10"/>
      <c r="AL261" s="10"/>
      <c r="AM261" s="10"/>
      <c r="AN261" s="10"/>
      <c r="AO261" s="10"/>
      <c r="AP261" s="10"/>
      <c r="AQ261" s="10"/>
      <c r="AR261" s="10"/>
      <c r="AS261" s="10"/>
      <c r="AT261" s="10"/>
      <c r="AU261" s="10"/>
      <c r="AV261" s="10"/>
      <c r="AW261" s="10"/>
      <c r="AX261" s="10"/>
      <c r="AY261" s="10"/>
      <c r="AZ261" s="10"/>
      <c r="BA261" s="10"/>
    </row>
    <row r="262" spans="3:53" ht="237.5" x14ac:dyDescent="0.25">
      <c r="C262" s="7"/>
      <c r="D262" s="8"/>
      <c r="E262" s="8"/>
      <c r="F262" s="7"/>
      <c r="G262" s="8" t="s">
        <v>361</v>
      </c>
      <c r="H262" s="10"/>
      <c r="I262" s="10"/>
      <c r="J262" s="10"/>
      <c r="K262" s="10"/>
      <c r="L262" s="10"/>
      <c r="M262" s="10">
        <v>1</v>
      </c>
      <c r="N262" s="10">
        <v>2</v>
      </c>
      <c r="O262" s="10">
        <v>1</v>
      </c>
      <c r="P262" s="10"/>
      <c r="Q262" s="10"/>
      <c r="R262" s="10"/>
      <c r="S262" s="10"/>
      <c r="T262" s="10"/>
      <c r="U262" s="10"/>
      <c r="V262" s="10"/>
      <c r="W262" s="10"/>
      <c r="X262" s="10">
        <v>1</v>
      </c>
      <c r="Y262" s="10"/>
      <c r="Z262" s="10"/>
      <c r="AA262" s="10"/>
      <c r="AB262" s="10"/>
      <c r="AC262" s="10"/>
      <c r="AD262" s="10"/>
      <c r="AE262" s="10"/>
      <c r="AF262" s="10">
        <v>1</v>
      </c>
      <c r="AG262" s="10"/>
      <c r="AH262" s="10"/>
      <c r="AI262" s="10">
        <v>1</v>
      </c>
      <c r="AJ262" s="10"/>
      <c r="AK262" s="10"/>
      <c r="AL262" s="10"/>
      <c r="AM262" s="10"/>
      <c r="AN262" s="10">
        <v>1</v>
      </c>
      <c r="AO262" s="10"/>
      <c r="AP262" s="10"/>
      <c r="AQ262" s="10"/>
      <c r="AR262" s="10">
        <v>1</v>
      </c>
      <c r="AS262" s="10"/>
      <c r="AT262" s="10"/>
      <c r="AU262" s="10"/>
      <c r="AV262" s="10"/>
      <c r="AW262" s="10"/>
      <c r="AX262" s="10"/>
      <c r="AY262" s="10"/>
      <c r="AZ262" s="10"/>
      <c r="BA262" s="10"/>
    </row>
    <row r="263" spans="3:53" ht="62.5" x14ac:dyDescent="0.25">
      <c r="C263" s="7"/>
      <c r="D263" s="8"/>
      <c r="E263" s="8"/>
      <c r="F263" s="7"/>
      <c r="G263" s="8" t="s">
        <v>362</v>
      </c>
      <c r="H263" s="10"/>
      <c r="I263" s="10"/>
      <c r="J263" s="10"/>
      <c r="K263" s="10"/>
      <c r="L263" s="10"/>
      <c r="M263" s="10"/>
      <c r="N263" s="10">
        <v>1</v>
      </c>
      <c r="O263" s="10"/>
      <c r="P263" s="10"/>
      <c r="Q263" s="10"/>
      <c r="R263" s="10"/>
      <c r="S263" s="10">
        <v>1</v>
      </c>
      <c r="T263" s="10"/>
      <c r="U263" s="10"/>
      <c r="V263" s="10"/>
      <c r="W263" s="10"/>
      <c r="X263" s="10"/>
      <c r="Y263" s="10"/>
      <c r="Z263" s="10"/>
      <c r="AA263" s="10"/>
      <c r="AB263" s="10"/>
      <c r="AC263" s="10"/>
      <c r="AD263" s="10"/>
      <c r="AE263" s="10"/>
      <c r="AF263" s="10"/>
      <c r="AG263" s="10"/>
      <c r="AH263" s="10"/>
      <c r="AI263" s="10"/>
      <c r="AJ263" s="10"/>
      <c r="AK263" s="10"/>
      <c r="AL263" s="10"/>
      <c r="AM263" s="10">
        <v>1</v>
      </c>
      <c r="AN263" s="10">
        <v>1</v>
      </c>
      <c r="AO263" s="10"/>
      <c r="AP263" s="10"/>
      <c r="AQ263" s="10"/>
      <c r="AR263" s="10"/>
      <c r="AS263" s="10"/>
      <c r="AT263" s="10"/>
      <c r="AU263" s="10"/>
      <c r="AV263" s="10"/>
      <c r="AW263" s="10"/>
      <c r="AX263" s="10"/>
      <c r="AY263" s="10"/>
      <c r="AZ263" s="10"/>
      <c r="BA263" s="10"/>
    </row>
    <row r="264" spans="3:53" ht="187.5" x14ac:dyDescent="0.25">
      <c r="C264" s="7"/>
      <c r="D264" s="8"/>
      <c r="E264" s="8"/>
      <c r="F264" s="7"/>
      <c r="G264" s="8" t="s">
        <v>363</v>
      </c>
      <c r="H264" s="10"/>
      <c r="I264" s="10"/>
      <c r="J264" s="10"/>
      <c r="K264" s="10"/>
      <c r="L264" s="10"/>
      <c r="M264" s="10">
        <v>1</v>
      </c>
      <c r="N264" s="10">
        <v>5</v>
      </c>
      <c r="O264" s="10">
        <v>1</v>
      </c>
      <c r="P264" s="10"/>
      <c r="Q264" s="10"/>
      <c r="R264" s="10"/>
      <c r="S264" s="10"/>
      <c r="T264" s="10"/>
      <c r="U264" s="10"/>
      <c r="V264" s="10"/>
      <c r="W264" s="10"/>
      <c r="X264" s="10"/>
      <c r="Y264" s="10"/>
      <c r="Z264" s="10"/>
      <c r="AA264" s="10"/>
      <c r="AB264" s="10"/>
      <c r="AC264" s="10"/>
      <c r="AD264" s="10"/>
      <c r="AE264" s="10"/>
      <c r="AF264" s="10"/>
      <c r="AG264" s="10"/>
      <c r="AH264" s="10"/>
      <c r="AI264" s="10"/>
      <c r="AJ264" s="10"/>
      <c r="AK264" s="10"/>
      <c r="AL264" s="10"/>
      <c r="AM264" s="10">
        <v>2</v>
      </c>
      <c r="AN264" s="10">
        <v>1</v>
      </c>
      <c r="AO264" s="10"/>
      <c r="AP264" s="10"/>
      <c r="AQ264" s="10"/>
      <c r="AR264" s="10"/>
      <c r="AS264" s="10"/>
      <c r="AT264" s="10"/>
      <c r="AU264" s="10"/>
      <c r="AV264" s="10"/>
      <c r="AW264" s="10"/>
      <c r="AX264" s="10"/>
      <c r="AY264" s="10"/>
      <c r="AZ264" s="10"/>
      <c r="BA264" s="10"/>
    </row>
    <row r="265" spans="3:53" ht="50" x14ac:dyDescent="0.25">
      <c r="C265" s="7"/>
      <c r="D265" s="8"/>
      <c r="E265" s="8"/>
      <c r="F265" s="7"/>
      <c r="G265" s="8" t="s">
        <v>364</v>
      </c>
      <c r="H265" s="10"/>
      <c r="I265" s="10"/>
      <c r="J265" s="10"/>
      <c r="K265" s="10"/>
      <c r="L265" s="10"/>
      <c r="M265" s="10"/>
      <c r="N265" s="10">
        <v>1</v>
      </c>
      <c r="O265" s="10"/>
      <c r="P265" s="10"/>
      <c r="Q265" s="10"/>
      <c r="R265" s="10"/>
      <c r="S265" s="10"/>
      <c r="T265" s="10"/>
      <c r="U265" s="10"/>
      <c r="V265" s="10"/>
      <c r="W265" s="10"/>
      <c r="X265" s="10"/>
      <c r="Y265" s="10"/>
      <c r="Z265" s="10"/>
      <c r="AA265" s="10"/>
      <c r="AB265" s="10"/>
      <c r="AC265" s="10"/>
      <c r="AD265" s="10"/>
      <c r="AE265" s="10"/>
      <c r="AF265" s="10"/>
      <c r="AG265" s="10"/>
      <c r="AH265" s="10"/>
      <c r="AI265" s="10"/>
      <c r="AJ265" s="10"/>
      <c r="AK265" s="10"/>
      <c r="AL265" s="10"/>
      <c r="AM265" s="10">
        <v>1</v>
      </c>
      <c r="AN265" s="10"/>
      <c r="AO265" s="10"/>
      <c r="AP265" s="10"/>
      <c r="AQ265" s="10"/>
      <c r="AR265" s="10">
        <v>1</v>
      </c>
      <c r="AS265" s="10"/>
      <c r="AT265" s="10"/>
      <c r="AU265" s="10"/>
      <c r="AV265" s="10"/>
      <c r="AW265" s="10"/>
      <c r="AX265" s="10"/>
      <c r="AY265" s="10"/>
      <c r="AZ265" s="10"/>
      <c r="BA265" s="10"/>
    </row>
    <row r="266" spans="3:53" ht="262.5" x14ac:dyDescent="0.25">
      <c r="C266" s="7"/>
      <c r="D266" s="8"/>
      <c r="E266" s="8"/>
      <c r="F266" s="7"/>
      <c r="G266" s="8" t="s">
        <v>365</v>
      </c>
      <c r="H266" s="10"/>
      <c r="I266" s="10"/>
      <c r="J266" s="10"/>
      <c r="K266" s="10"/>
      <c r="L266" s="10"/>
      <c r="M266" s="10"/>
      <c r="N266" s="10">
        <v>3</v>
      </c>
      <c r="O266" s="10">
        <v>1</v>
      </c>
      <c r="P266" s="10"/>
      <c r="Q266" s="10"/>
      <c r="R266" s="10"/>
      <c r="S266" s="10"/>
      <c r="T266" s="10"/>
      <c r="U266" s="10"/>
      <c r="V266" s="10"/>
      <c r="W266" s="10"/>
      <c r="X266" s="10">
        <v>1</v>
      </c>
      <c r="Y266" s="10"/>
      <c r="Z266" s="10"/>
      <c r="AA266" s="10"/>
      <c r="AB266" s="10">
        <v>1</v>
      </c>
      <c r="AC266" s="10">
        <v>1</v>
      </c>
      <c r="AD266" s="10">
        <v>2</v>
      </c>
      <c r="AE266" s="10"/>
      <c r="AF266" s="10">
        <v>1</v>
      </c>
      <c r="AG266" s="10"/>
      <c r="AH266" s="10"/>
      <c r="AI266" s="10"/>
      <c r="AJ266" s="10"/>
      <c r="AK266" s="10"/>
      <c r="AL266" s="10"/>
      <c r="AM266" s="10"/>
      <c r="AN266" s="10">
        <v>2</v>
      </c>
      <c r="AO266" s="10"/>
      <c r="AP266" s="10"/>
      <c r="AQ266" s="10"/>
      <c r="AR266" s="10">
        <v>1</v>
      </c>
      <c r="AS266" s="10"/>
      <c r="AT266" s="10"/>
      <c r="AU266" s="10"/>
      <c r="AV266" s="10"/>
      <c r="AW266" s="10"/>
      <c r="AX266" s="10"/>
      <c r="AY266" s="10"/>
      <c r="AZ266" s="10"/>
      <c r="BA266" s="10"/>
    </row>
    <row r="267" spans="3:53" ht="237.5" x14ac:dyDescent="0.25">
      <c r="C267" s="7">
        <v>27</v>
      </c>
      <c r="D267" s="8" t="s">
        <v>366</v>
      </c>
      <c r="E267" s="8" t="s">
        <v>367</v>
      </c>
      <c r="F267" s="7"/>
      <c r="G267" s="8" t="s">
        <v>368</v>
      </c>
      <c r="H267" s="10">
        <v>2</v>
      </c>
      <c r="I267" s="10">
        <v>1</v>
      </c>
      <c r="J267" s="10">
        <v>6</v>
      </c>
      <c r="K267" s="10"/>
      <c r="L267" s="10"/>
      <c r="M267" s="10">
        <v>3</v>
      </c>
      <c r="N267" s="10">
        <v>2</v>
      </c>
      <c r="O267" s="10">
        <v>1</v>
      </c>
      <c r="P267" s="10"/>
      <c r="Q267" s="10"/>
      <c r="R267" s="10"/>
      <c r="S267" s="10"/>
      <c r="T267" s="10"/>
      <c r="U267" s="10"/>
      <c r="V267" s="10"/>
      <c r="W267" s="10"/>
      <c r="X267" s="10"/>
      <c r="Y267" s="10"/>
      <c r="Z267" s="10"/>
      <c r="AA267" s="10"/>
      <c r="AB267" s="10"/>
      <c r="AC267" s="10"/>
      <c r="AD267" s="10"/>
      <c r="AE267" s="10"/>
      <c r="AF267" s="10"/>
      <c r="AG267" s="10"/>
      <c r="AH267" s="10"/>
      <c r="AI267" s="10"/>
      <c r="AJ267" s="10">
        <v>3</v>
      </c>
      <c r="AK267" s="10"/>
      <c r="AL267" s="10"/>
      <c r="AM267" s="10"/>
      <c r="AN267" s="10"/>
      <c r="AO267" s="10"/>
      <c r="AP267" s="10"/>
      <c r="AQ267" s="10"/>
      <c r="AR267" s="10"/>
      <c r="AS267" s="10"/>
      <c r="AT267" s="10"/>
      <c r="AU267" s="10"/>
      <c r="AV267" s="10">
        <v>1</v>
      </c>
      <c r="AW267" s="10">
        <v>2</v>
      </c>
      <c r="AX267" s="10"/>
      <c r="AY267" s="10"/>
      <c r="AZ267" s="10"/>
      <c r="BA267" s="10"/>
    </row>
    <row r="268" spans="3:53" ht="50" x14ac:dyDescent="0.25">
      <c r="C268" s="7"/>
      <c r="D268" s="8"/>
      <c r="E268" s="8"/>
      <c r="F268" s="7"/>
      <c r="G268" s="8" t="s">
        <v>369</v>
      </c>
      <c r="H268" s="10"/>
      <c r="I268" s="10"/>
      <c r="J268" s="10"/>
      <c r="K268" s="10"/>
      <c r="L268" s="10"/>
      <c r="M268" s="10">
        <v>1</v>
      </c>
      <c r="N268" s="10">
        <v>1</v>
      </c>
      <c r="O268" s="10">
        <v>1</v>
      </c>
      <c r="P268" s="10"/>
      <c r="Q268" s="10"/>
      <c r="R268" s="10"/>
      <c r="S268" s="10"/>
      <c r="T268" s="10">
        <v>1</v>
      </c>
      <c r="U268" s="10"/>
      <c r="V268" s="10">
        <v>2</v>
      </c>
      <c r="W268" s="10"/>
      <c r="X268" s="10"/>
      <c r="Y268" s="10"/>
      <c r="Z268" s="10"/>
      <c r="AA268" s="10"/>
      <c r="AB268" s="10"/>
      <c r="AC268" s="10"/>
      <c r="AD268" s="10"/>
      <c r="AE268" s="10"/>
      <c r="AF268" s="10"/>
      <c r="AG268" s="10"/>
      <c r="AH268" s="10"/>
      <c r="AI268" s="10"/>
      <c r="AJ268" s="10"/>
      <c r="AK268" s="10"/>
      <c r="AL268" s="10"/>
      <c r="AM268" s="10"/>
      <c r="AN268" s="10"/>
      <c r="AO268" s="10"/>
      <c r="AP268" s="10"/>
      <c r="AQ268" s="10">
        <v>1</v>
      </c>
      <c r="AR268" s="10"/>
      <c r="AS268" s="10"/>
      <c r="AT268" s="10"/>
      <c r="AU268" s="10"/>
      <c r="AV268" s="10"/>
      <c r="AW268" s="10">
        <v>2</v>
      </c>
      <c r="AX268" s="10"/>
      <c r="AY268" s="10"/>
      <c r="AZ268" s="10"/>
      <c r="BA268" s="10"/>
    </row>
    <row r="269" spans="3:53" ht="75" x14ac:dyDescent="0.25">
      <c r="C269" s="7"/>
      <c r="D269" s="8"/>
      <c r="E269" s="8"/>
      <c r="F269" s="7"/>
      <c r="G269" s="8" t="s">
        <v>370</v>
      </c>
      <c r="H269" s="10"/>
      <c r="I269" s="10"/>
      <c r="J269" s="10">
        <v>3</v>
      </c>
      <c r="K269" s="10"/>
      <c r="L269" s="10"/>
      <c r="M269" s="10">
        <v>1</v>
      </c>
      <c r="N269" s="10"/>
      <c r="O269" s="10"/>
      <c r="P269" s="10"/>
      <c r="Q269" s="10"/>
      <c r="R269" s="10"/>
      <c r="S269" s="10"/>
      <c r="T269" s="10"/>
      <c r="U269" s="10"/>
      <c r="V269" s="10"/>
      <c r="W269" s="10"/>
      <c r="X269" s="10"/>
      <c r="Y269" s="10"/>
      <c r="Z269" s="10"/>
      <c r="AA269" s="10"/>
      <c r="AB269" s="10"/>
      <c r="AC269" s="10"/>
      <c r="AD269" s="10"/>
      <c r="AE269" s="10"/>
      <c r="AF269" s="10"/>
      <c r="AG269" s="10"/>
      <c r="AH269" s="10"/>
      <c r="AI269" s="10"/>
      <c r="AJ269" s="10">
        <v>2</v>
      </c>
      <c r="AK269" s="10"/>
      <c r="AL269" s="10"/>
      <c r="AM269" s="10"/>
      <c r="AN269" s="10"/>
      <c r="AO269" s="10"/>
      <c r="AP269" s="10"/>
      <c r="AQ269" s="10"/>
      <c r="AR269" s="10"/>
      <c r="AS269" s="10"/>
      <c r="AT269" s="10"/>
      <c r="AU269" s="10"/>
      <c r="AV269" s="10"/>
      <c r="AW269" s="10"/>
      <c r="AX269" s="10"/>
      <c r="AY269" s="10"/>
      <c r="AZ269" s="10"/>
      <c r="BA269" s="10"/>
    </row>
    <row r="270" spans="3:53" ht="137.5" x14ac:dyDescent="0.25">
      <c r="C270" s="7"/>
      <c r="D270" s="8"/>
      <c r="E270" s="8"/>
      <c r="F270" s="7"/>
      <c r="G270" s="8" t="s">
        <v>371</v>
      </c>
      <c r="H270" s="10">
        <v>2</v>
      </c>
      <c r="I270" s="10">
        <v>1</v>
      </c>
      <c r="J270" s="10">
        <v>3</v>
      </c>
      <c r="K270" s="10"/>
      <c r="L270" s="10"/>
      <c r="M270" s="10">
        <v>1</v>
      </c>
      <c r="N270" s="10">
        <v>1</v>
      </c>
      <c r="O270" s="10"/>
      <c r="P270" s="10"/>
      <c r="Q270" s="10"/>
      <c r="R270" s="10"/>
      <c r="S270" s="10"/>
      <c r="T270" s="10"/>
      <c r="U270" s="10"/>
      <c r="V270" s="10"/>
      <c r="W270" s="10"/>
      <c r="X270" s="10"/>
      <c r="Y270" s="10"/>
      <c r="Z270" s="10"/>
      <c r="AA270" s="10"/>
      <c r="AB270" s="10"/>
      <c r="AC270" s="10"/>
      <c r="AD270" s="10"/>
      <c r="AE270" s="10"/>
      <c r="AF270" s="10"/>
      <c r="AG270" s="10"/>
      <c r="AH270" s="10"/>
      <c r="AI270" s="10">
        <v>1</v>
      </c>
      <c r="AJ270" s="10">
        <v>3</v>
      </c>
      <c r="AK270" s="10"/>
      <c r="AL270" s="10"/>
      <c r="AM270" s="10"/>
      <c r="AN270" s="10">
        <v>1</v>
      </c>
      <c r="AO270" s="10"/>
      <c r="AP270" s="10"/>
      <c r="AQ270" s="10"/>
      <c r="AR270" s="10"/>
      <c r="AS270" s="10"/>
      <c r="AT270" s="10"/>
      <c r="AU270" s="10"/>
      <c r="AV270" s="10"/>
      <c r="AW270" s="10">
        <v>1</v>
      </c>
      <c r="AX270" s="10"/>
      <c r="AY270" s="10"/>
      <c r="AZ270" s="10"/>
      <c r="BA270" s="10"/>
    </row>
    <row r="271" spans="3:53" ht="100" x14ac:dyDescent="0.25">
      <c r="C271" s="7">
        <v>28</v>
      </c>
      <c r="D271" s="8" t="s">
        <v>372</v>
      </c>
      <c r="E271" s="8" t="s">
        <v>373</v>
      </c>
      <c r="F271" s="7"/>
      <c r="G271" s="8" t="s">
        <v>374</v>
      </c>
      <c r="H271" s="10"/>
      <c r="I271" s="10">
        <v>1</v>
      </c>
      <c r="J271" s="10"/>
      <c r="K271" s="10"/>
      <c r="L271" s="10"/>
      <c r="M271" s="10">
        <v>1</v>
      </c>
      <c r="N271" s="10">
        <v>1</v>
      </c>
      <c r="O271" s="10">
        <v>2</v>
      </c>
      <c r="P271" s="10"/>
      <c r="Q271" s="10"/>
      <c r="R271" s="10"/>
      <c r="S271" s="10"/>
      <c r="T271" s="10"/>
      <c r="U271" s="10"/>
      <c r="V271" s="10"/>
      <c r="W271" s="10"/>
      <c r="X271" s="10"/>
      <c r="Y271" s="10"/>
      <c r="Z271" s="10"/>
      <c r="AA271" s="10"/>
      <c r="AB271" s="10"/>
      <c r="AC271" s="10"/>
      <c r="AD271" s="10"/>
      <c r="AE271" s="10"/>
      <c r="AF271" s="10"/>
      <c r="AG271" s="10"/>
      <c r="AH271" s="10"/>
      <c r="AI271" s="10"/>
      <c r="AJ271" s="10"/>
      <c r="AK271" s="10"/>
      <c r="AL271" s="10"/>
      <c r="AM271" s="10"/>
      <c r="AN271" s="10">
        <v>2</v>
      </c>
      <c r="AO271" s="10"/>
      <c r="AP271" s="10"/>
      <c r="AQ271" s="10">
        <v>1</v>
      </c>
      <c r="AR271" s="10"/>
      <c r="AS271" s="10"/>
      <c r="AT271" s="10"/>
      <c r="AU271" s="10"/>
      <c r="AV271" s="10"/>
      <c r="AW271" s="10"/>
      <c r="AX271" s="10">
        <v>2</v>
      </c>
      <c r="AY271" s="10"/>
      <c r="AZ271" s="10"/>
      <c r="BA271" s="10"/>
    </row>
    <row r="272" spans="3:53" ht="112.5" x14ac:dyDescent="0.25">
      <c r="C272" s="7"/>
      <c r="D272" s="8"/>
      <c r="E272" s="8"/>
      <c r="F272" s="7"/>
      <c r="G272" s="8" t="s">
        <v>375</v>
      </c>
      <c r="H272" s="10"/>
      <c r="I272" s="10"/>
      <c r="J272" s="10"/>
      <c r="K272" s="10">
        <v>1</v>
      </c>
      <c r="L272" s="10"/>
      <c r="M272" s="10"/>
      <c r="N272" s="10"/>
      <c r="O272" s="10"/>
      <c r="P272" s="10"/>
      <c r="Q272" s="10"/>
      <c r="R272" s="10"/>
      <c r="S272" s="10"/>
      <c r="T272" s="10"/>
      <c r="U272" s="10"/>
      <c r="V272" s="10"/>
      <c r="W272" s="10"/>
      <c r="X272" s="10">
        <v>1</v>
      </c>
      <c r="Y272" s="10"/>
      <c r="Z272" s="10"/>
      <c r="AA272" s="10"/>
      <c r="AB272" s="10">
        <v>1</v>
      </c>
      <c r="AC272" s="10"/>
      <c r="AD272" s="10"/>
      <c r="AE272" s="10"/>
      <c r="AF272" s="10"/>
      <c r="AG272" s="10"/>
      <c r="AH272" s="10"/>
      <c r="AI272" s="10"/>
      <c r="AJ272" s="10"/>
      <c r="AK272" s="10">
        <v>1</v>
      </c>
      <c r="AL272" s="10"/>
      <c r="AM272" s="10"/>
      <c r="AN272" s="10">
        <v>1</v>
      </c>
      <c r="AO272" s="10"/>
      <c r="AP272" s="10"/>
      <c r="AQ272" s="10"/>
      <c r="AR272" s="10">
        <v>1</v>
      </c>
      <c r="AS272" s="10"/>
      <c r="AT272" s="10"/>
      <c r="AU272" s="10">
        <v>1</v>
      </c>
      <c r="AV272" s="10"/>
      <c r="AW272" s="10"/>
      <c r="AX272" s="10"/>
      <c r="AY272" s="10"/>
      <c r="AZ272" s="10"/>
      <c r="BA272" s="10"/>
    </row>
    <row r="273" spans="3:53" ht="175.5" x14ac:dyDescent="0.3">
      <c r="C273" s="7">
        <v>29</v>
      </c>
      <c r="D273" s="7"/>
      <c r="E273" s="8" t="s">
        <v>376</v>
      </c>
      <c r="F273" s="7"/>
      <c r="G273" s="9" t="s">
        <v>377</v>
      </c>
      <c r="H273" s="10"/>
      <c r="I273" s="10"/>
      <c r="J273" s="10"/>
      <c r="K273" s="10"/>
      <c r="L273" s="10"/>
      <c r="M273" s="10">
        <v>1</v>
      </c>
      <c r="N273" s="10">
        <v>1</v>
      </c>
      <c r="O273" s="10">
        <v>2</v>
      </c>
      <c r="P273" s="10"/>
      <c r="Q273" s="10"/>
      <c r="R273" s="10"/>
      <c r="S273" s="10"/>
      <c r="T273" s="10"/>
      <c r="U273" s="10"/>
      <c r="V273" s="10"/>
      <c r="W273" s="10"/>
      <c r="X273" s="10"/>
      <c r="Y273" s="10"/>
      <c r="Z273" s="10"/>
      <c r="AA273" s="10"/>
      <c r="AB273" s="10"/>
      <c r="AC273" s="10"/>
      <c r="AD273" s="10"/>
      <c r="AE273" s="10"/>
      <c r="AF273" s="10"/>
      <c r="AG273" s="10">
        <v>1</v>
      </c>
      <c r="AH273" s="10"/>
      <c r="AI273" s="10"/>
      <c r="AJ273" s="10"/>
      <c r="AK273" s="10"/>
      <c r="AL273" s="10">
        <v>1</v>
      </c>
      <c r="AM273" s="10"/>
      <c r="AN273" s="10"/>
      <c r="AO273" s="10"/>
      <c r="AP273" s="10"/>
      <c r="AQ273" s="10"/>
      <c r="AR273" s="10"/>
      <c r="AS273" s="10"/>
      <c r="AT273" s="10">
        <v>4</v>
      </c>
      <c r="AU273" s="10"/>
      <c r="AV273" s="10"/>
      <c r="AW273" s="10"/>
      <c r="AX273" s="10"/>
      <c r="AY273" s="10"/>
      <c r="AZ273" s="10"/>
      <c r="BA273" s="10"/>
    </row>
    <row r="274" spans="3:53" ht="87.5" x14ac:dyDescent="0.25">
      <c r="C274" s="7"/>
      <c r="D274" s="7"/>
      <c r="E274" s="7"/>
      <c r="F274" s="7"/>
      <c r="G274" s="8" t="s">
        <v>378</v>
      </c>
      <c r="H274" s="10"/>
      <c r="I274" s="10"/>
      <c r="J274" s="10"/>
      <c r="K274" s="10"/>
      <c r="L274" s="10"/>
      <c r="M274" s="10">
        <v>1</v>
      </c>
      <c r="N274" s="10"/>
      <c r="O274" s="10"/>
      <c r="P274" s="10"/>
      <c r="Q274" s="10"/>
      <c r="R274" s="10"/>
      <c r="S274" s="10"/>
      <c r="T274" s="10"/>
      <c r="U274" s="10"/>
      <c r="V274" s="10"/>
      <c r="W274" s="10"/>
      <c r="X274" s="10"/>
      <c r="Y274" s="10"/>
      <c r="Z274" s="10"/>
      <c r="AA274" s="10"/>
      <c r="AB274" s="10"/>
      <c r="AC274" s="10"/>
      <c r="AD274" s="10"/>
      <c r="AE274" s="10"/>
      <c r="AF274" s="10"/>
      <c r="AG274" s="10"/>
      <c r="AH274" s="10"/>
      <c r="AI274" s="10"/>
      <c r="AJ274" s="10">
        <v>1</v>
      </c>
      <c r="AK274" s="10"/>
      <c r="AL274" s="10">
        <v>1</v>
      </c>
      <c r="AM274" s="10"/>
      <c r="AN274" s="10"/>
      <c r="AO274" s="10"/>
      <c r="AP274" s="10"/>
      <c r="AQ274" s="10"/>
      <c r="AR274" s="10"/>
      <c r="AS274" s="10"/>
      <c r="AT274" s="10">
        <v>1</v>
      </c>
      <c r="AU274" s="10"/>
      <c r="AV274" s="10"/>
      <c r="AW274" s="10"/>
      <c r="AX274" s="10">
        <v>1</v>
      </c>
      <c r="AY274" s="10"/>
      <c r="AZ274" s="10"/>
      <c r="BA274" s="10"/>
    </row>
    <row r="275" spans="3:53" ht="175" x14ac:dyDescent="0.25">
      <c r="C275" s="7"/>
      <c r="D275" s="7"/>
      <c r="E275" s="7"/>
      <c r="F275" s="7"/>
      <c r="G275" s="8" t="s">
        <v>379</v>
      </c>
      <c r="H275" s="10"/>
      <c r="I275" s="10"/>
      <c r="J275" s="10">
        <v>2</v>
      </c>
      <c r="K275" s="10"/>
      <c r="L275" s="10"/>
      <c r="M275" s="10">
        <v>1</v>
      </c>
      <c r="N275" s="10">
        <v>2</v>
      </c>
      <c r="O275" s="10">
        <v>2</v>
      </c>
      <c r="P275" s="10"/>
      <c r="Q275" s="10"/>
      <c r="R275" s="10"/>
      <c r="S275" s="10"/>
      <c r="T275" s="10">
        <v>2</v>
      </c>
      <c r="U275" s="10"/>
      <c r="V275" s="10"/>
      <c r="W275" s="10"/>
      <c r="X275" s="10"/>
      <c r="Y275" s="10"/>
      <c r="Z275" s="10"/>
      <c r="AA275" s="10"/>
      <c r="AB275" s="10">
        <v>1</v>
      </c>
      <c r="AC275" s="10"/>
      <c r="AD275" s="10"/>
      <c r="AE275" s="10"/>
      <c r="AF275" s="10">
        <v>1</v>
      </c>
      <c r="AG275" s="10"/>
      <c r="AH275" s="10"/>
      <c r="AI275" s="10">
        <v>1</v>
      </c>
      <c r="AJ275" s="10"/>
      <c r="AK275" s="10"/>
      <c r="AL275" s="10"/>
      <c r="AM275" s="10"/>
      <c r="AN275" s="10"/>
      <c r="AO275" s="10"/>
      <c r="AP275" s="10"/>
      <c r="AQ275" s="10"/>
      <c r="AR275" s="10">
        <v>1</v>
      </c>
      <c r="AS275" s="10"/>
      <c r="AT275" s="10"/>
      <c r="AU275" s="10"/>
      <c r="AV275" s="10"/>
      <c r="AW275" s="10"/>
      <c r="AX275" s="10">
        <v>1</v>
      </c>
      <c r="AY275" s="10"/>
      <c r="AZ275" s="10">
        <v>1</v>
      </c>
      <c r="BA275" s="10"/>
    </row>
    <row r="276" spans="3:53" ht="87.5" x14ac:dyDescent="0.25">
      <c r="C276" s="7"/>
      <c r="D276" s="7"/>
      <c r="E276" s="7"/>
      <c r="F276" s="7"/>
      <c r="G276" s="8" t="s">
        <v>380</v>
      </c>
      <c r="H276" s="10"/>
      <c r="I276" s="10">
        <v>2</v>
      </c>
      <c r="J276" s="10"/>
      <c r="K276" s="10"/>
      <c r="L276" s="10"/>
      <c r="M276" s="10">
        <v>1</v>
      </c>
      <c r="N276" s="10"/>
      <c r="O276" s="10">
        <v>1</v>
      </c>
      <c r="P276" s="10"/>
      <c r="Q276" s="10"/>
      <c r="R276" s="10"/>
      <c r="S276" s="10"/>
      <c r="T276" s="10"/>
      <c r="U276" s="10"/>
      <c r="V276" s="10"/>
      <c r="W276" s="10"/>
      <c r="X276" s="10"/>
      <c r="Y276" s="10"/>
      <c r="Z276" s="10"/>
      <c r="AA276" s="10"/>
      <c r="AB276" s="10"/>
      <c r="AC276" s="10"/>
      <c r="AD276" s="10"/>
      <c r="AE276" s="10"/>
      <c r="AF276" s="10"/>
      <c r="AG276" s="10"/>
      <c r="AH276" s="10"/>
      <c r="AI276" s="10"/>
      <c r="AJ276" s="10"/>
      <c r="AK276" s="10"/>
      <c r="AL276" s="10">
        <v>1</v>
      </c>
      <c r="AM276" s="10"/>
      <c r="AN276" s="10"/>
      <c r="AO276" s="10"/>
      <c r="AP276" s="10"/>
      <c r="AQ276" s="10"/>
      <c r="AR276" s="10"/>
      <c r="AS276" s="10"/>
      <c r="AT276" s="10">
        <v>1</v>
      </c>
      <c r="AU276" s="10">
        <v>1</v>
      </c>
      <c r="AV276" s="10"/>
      <c r="AW276" s="10"/>
      <c r="AX276" s="10">
        <v>2</v>
      </c>
      <c r="AY276" s="10"/>
      <c r="AZ276" s="10"/>
      <c r="BA276" s="10"/>
    </row>
    <row r="277" spans="3:53" ht="187.5" x14ac:dyDescent="0.25">
      <c r="C277" s="7"/>
      <c r="D277" s="7"/>
      <c r="E277" s="7"/>
      <c r="F277" s="7"/>
      <c r="G277" s="8" t="s">
        <v>381</v>
      </c>
      <c r="H277" s="10">
        <v>8</v>
      </c>
      <c r="I277" s="10">
        <v>2</v>
      </c>
      <c r="J277" s="10"/>
      <c r="K277" s="10">
        <v>2</v>
      </c>
      <c r="L277" s="10"/>
      <c r="M277" s="10">
        <v>2</v>
      </c>
      <c r="N277" s="10">
        <v>2</v>
      </c>
      <c r="O277" s="10">
        <v>2</v>
      </c>
      <c r="P277" s="10"/>
      <c r="Q277" s="10"/>
      <c r="R277" s="10"/>
      <c r="S277" s="10"/>
      <c r="T277" s="10"/>
      <c r="U277" s="10"/>
      <c r="V277" s="10">
        <v>3</v>
      </c>
      <c r="W277" s="10"/>
      <c r="X277" s="10"/>
      <c r="Y277" s="10"/>
      <c r="Z277" s="10"/>
      <c r="AA277" s="10"/>
      <c r="AB277" s="10"/>
      <c r="AC277" s="10"/>
      <c r="AD277" s="10"/>
      <c r="AE277" s="10">
        <v>1</v>
      </c>
      <c r="AF277" s="10"/>
      <c r="AG277" s="10"/>
      <c r="AH277" s="10"/>
      <c r="AI277" s="10"/>
      <c r="AJ277" s="10"/>
      <c r="AK277" s="10"/>
      <c r="AL277" s="10"/>
      <c r="AM277" s="10"/>
      <c r="AN277" s="10"/>
      <c r="AO277" s="10"/>
      <c r="AP277" s="10"/>
      <c r="AQ277" s="10"/>
      <c r="AR277" s="10"/>
      <c r="AS277" s="10">
        <v>5</v>
      </c>
      <c r="AT277" s="10">
        <v>5</v>
      </c>
      <c r="AU277" s="10"/>
      <c r="AV277" s="10"/>
      <c r="AW277" s="10"/>
      <c r="AX277" s="10">
        <v>1</v>
      </c>
      <c r="AY277" s="10"/>
      <c r="AZ277" s="10"/>
      <c r="BA277" s="10"/>
    </row>
    <row r="278" spans="3:53" ht="75" x14ac:dyDescent="0.25">
      <c r="C278" s="2"/>
      <c r="D278" s="2"/>
      <c r="E278" s="2"/>
      <c r="F278" s="2"/>
      <c r="G278" s="8" t="s">
        <v>382</v>
      </c>
      <c r="H278" s="10"/>
      <c r="I278" s="10"/>
      <c r="J278" s="10"/>
      <c r="K278" s="10"/>
      <c r="L278" s="10"/>
      <c r="M278" s="10"/>
      <c r="N278" s="10"/>
      <c r="O278" s="10">
        <v>1</v>
      </c>
      <c r="P278" s="10"/>
      <c r="Q278" s="10"/>
      <c r="R278" s="10"/>
      <c r="S278" s="10"/>
      <c r="T278" s="10"/>
      <c r="U278" s="10"/>
      <c r="V278" s="10"/>
      <c r="W278" s="10"/>
      <c r="X278" s="10"/>
      <c r="Y278" s="10"/>
      <c r="Z278" s="10">
        <v>2</v>
      </c>
      <c r="AA278" s="10"/>
      <c r="AB278" s="10"/>
      <c r="AC278" s="10"/>
      <c r="AD278" s="10"/>
      <c r="AE278" s="10"/>
      <c r="AF278" s="10"/>
      <c r="AG278" s="10"/>
      <c r="AH278" s="10"/>
      <c r="AI278" s="10"/>
      <c r="AJ278" s="10"/>
      <c r="AK278" s="10"/>
      <c r="AL278" s="10">
        <v>1</v>
      </c>
      <c r="AM278" s="10"/>
      <c r="AN278" s="10"/>
      <c r="AO278" s="10"/>
      <c r="AP278" s="10"/>
      <c r="AQ278" s="10"/>
      <c r="AR278" s="10"/>
      <c r="AS278" s="10"/>
      <c r="AT278" s="10"/>
      <c r="AU278" s="10"/>
      <c r="AV278" s="10"/>
      <c r="AW278" s="10"/>
      <c r="AX278" s="10">
        <v>2</v>
      </c>
      <c r="AY278" s="10"/>
      <c r="AZ278" s="10"/>
      <c r="BA278" s="10"/>
    </row>
    <row r="279" spans="3:53" ht="100" x14ac:dyDescent="0.25">
      <c r="C279" s="2"/>
      <c r="D279" s="2"/>
      <c r="E279" s="2"/>
      <c r="F279" s="2"/>
      <c r="G279" s="8" t="s">
        <v>383</v>
      </c>
      <c r="H279" s="10"/>
      <c r="I279" s="10"/>
      <c r="J279" s="10"/>
      <c r="K279" s="10"/>
      <c r="L279" s="10"/>
      <c r="M279" s="10">
        <v>1</v>
      </c>
      <c r="N279" s="10">
        <v>1</v>
      </c>
      <c r="O279" s="10">
        <v>1</v>
      </c>
      <c r="P279" s="10"/>
      <c r="Q279" s="10">
        <v>1</v>
      </c>
      <c r="R279" s="10"/>
      <c r="S279" s="10"/>
      <c r="T279" s="10"/>
      <c r="U279" s="10"/>
      <c r="V279" s="10"/>
      <c r="W279" s="10"/>
      <c r="X279" s="10"/>
      <c r="Y279" s="10"/>
      <c r="Z279" s="10"/>
      <c r="AA279" s="10"/>
      <c r="AB279" s="10"/>
      <c r="AC279" s="10"/>
      <c r="AD279" s="10"/>
      <c r="AE279" s="10">
        <v>2</v>
      </c>
      <c r="AF279" s="10">
        <v>1</v>
      </c>
      <c r="AG279" s="10"/>
      <c r="AH279" s="10"/>
      <c r="AI279" s="10"/>
      <c r="AJ279" s="10">
        <v>1</v>
      </c>
      <c r="AK279" s="10"/>
      <c r="AL279" s="10"/>
      <c r="AM279" s="10"/>
      <c r="AN279" s="10"/>
      <c r="AO279" s="10"/>
      <c r="AP279" s="10">
        <v>2</v>
      </c>
      <c r="AQ279" s="10"/>
      <c r="AR279" s="10"/>
      <c r="AS279" s="10"/>
      <c r="AT279" s="10"/>
      <c r="AU279" s="10"/>
      <c r="AV279" s="10"/>
      <c r="AW279" s="10"/>
      <c r="AX279" s="10"/>
      <c r="AY279" s="10"/>
      <c r="AZ279" s="10"/>
      <c r="BA279" s="10"/>
    </row>
    <row r="280" spans="3:53" x14ac:dyDescent="0.25">
      <c r="H280" s="11">
        <f t="shared" ref="H280:AW280" si="0">SUM(H5:H279)</f>
        <v>104</v>
      </c>
      <c r="I280" s="11">
        <f t="shared" si="0"/>
        <v>57</v>
      </c>
      <c r="J280" s="11">
        <f t="shared" si="0"/>
        <v>119</v>
      </c>
      <c r="K280" s="11">
        <f t="shared" si="0"/>
        <v>42</v>
      </c>
      <c r="L280" s="11">
        <f t="shared" si="0"/>
        <v>25</v>
      </c>
      <c r="M280" s="11">
        <f t="shared" si="0"/>
        <v>216</v>
      </c>
      <c r="N280" s="11">
        <f t="shared" si="0"/>
        <v>190</v>
      </c>
      <c r="O280" s="11">
        <f t="shared" si="0"/>
        <v>138</v>
      </c>
      <c r="P280" s="11">
        <f t="shared" si="0"/>
        <v>35</v>
      </c>
      <c r="Q280" s="11">
        <f t="shared" si="0"/>
        <v>21</v>
      </c>
      <c r="R280" s="11">
        <f t="shared" si="0"/>
        <v>20</v>
      </c>
      <c r="S280" s="11">
        <f t="shared" si="0"/>
        <v>32</v>
      </c>
      <c r="T280" s="11">
        <f t="shared" si="0"/>
        <v>38</v>
      </c>
      <c r="U280" s="11">
        <f t="shared" si="0"/>
        <v>11</v>
      </c>
      <c r="V280" s="11">
        <f t="shared" si="0"/>
        <v>25</v>
      </c>
      <c r="W280" s="11">
        <f t="shared" si="0"/>
        <v>5</v>
      </c>
      <c r="X280" s="11">
        <f t="shared" si="0"/>
        <v>62</v>
      </c>
      <c r="Y280" s="11">
        <f t="shared" si="0"/>
        <v>5</v>
      </c>
      <c r="Z280" s="11">
        <f t="shared" si="0"/>
        <v>61</v>
      </c>
      <c r="AA280" s="11">
        <f t="shared" si="0"/>
        <v>29</v>
      </c>
      <c r="AB280" s="11">
        <f t="shared" si="0"/>
        <v>21</v>
      </c>
      <c r="AC280" s="11">
        <f t="shared" si="0"/>
        <v>58</v>
      </c>
      <c r="AD280" s="11">
        <f t="shared" si="0"/>
        <v>48</v>
      </c>
      <c r="AE280" s="11">
        <f t="shared" si="0"/>
        <v>41</v>
      </c>
      <c r="AF280" s="11">
        <f t="shared" si="0"/>
        <v>38</v>
      </c>
      <c r="AG280" s="11">
        <f t="shared" si="0"/>
        <v>50</v>
      </c>
      <c r="AH280" s="11">
        <f t="shared" si="0"/>
        <v>31</v>
      </c>
      <c r="AI280" s="11">
        <f t="shared" si="0"/>
        <v>44</v>
      </c>
      <c r="AJ280" s="11">
        <f t="shared" si="0"/>
        <v>71</v>
      </c>
      <c r="AK280" s="11">
        <f t="shared" si="0"/>
        <v>26</v>
      </c>
      <c r="AL280" s="11">
        <f t="shared" si="0"/>
        <v>62</v>
      </c>
      <c r="AM280" s="11">
        <f t="shared" si="0"/>
        <v>58</v>
      </c>
      <c r="AN280" s="11">
        <f t="shared" si="0"/>
        <v>28</v>
      </c>
      <c r="AO280" s="11">
        <f t="shared" si="0"/>
        <v>10</v>
      </c>
      <c r="AP280" s="11">
        <f t="shared" si="0"/>
        <v>85</v>
      </c>
      <c r="AQ280" s="11">
        <f t="shared" si="0"/>
        <v>31</v>
      </c>
      <c r="AR280" s="11">
        <f t="shared" si="0"/>
        <v>46</v>
      </c>
      <c r="AS280" s="11">
        <f t="shared" si="0"/>
        <v>17</v>
      </c>
      <c r="AT280" s="11">
        <f t="shared" si="0"/>
        <v>56</v>
      </c>
      <c r="AU280" s="11">
        <f t="shared" si="0"/>
        <v>23</v>
      </c>
      <c r="AV280" s="11">
        <f t="shared" si="0"/>
        <v>19</v>
      </c>
      <c r="AW280" s="11">
        <f t="shared" si="0"/>
        <v>19</v>
      </c>
      <c r="AX280" s="11">
        <f t="shared" ref="AX280:BA280" si="1">SUM(AX5:AX279)</f>
        <v>31</v>
      </c>
      <c r="AY280" s="11">
        <f t="shared" si="1"/>
        <v>7</v>
      </c>
      <c r="AZ280" s="11">
        <f t="shared" si="1"/>
        <v>10</v>
      </c>
      <c r="BA280" s="11">
        <f t="shared" si="1"/>
        <v>3</v>
      </c>
    </row>
    <row r="284" spans="3:53" ht="13" x14ac:dyDescent="0.3">
      <c r="E284" s="12"/>
    </row>
  </sheetData>
  <mergeCells count="2">
    <mergeCell ref="C3:G3"/>
    <mergeCell ref="H3:BA3"/>
  </mergeCells>
  <conditionalFormatting sqref="H280:BA280">
    <cfRule type="colorScale" priority="7">
      <colorScale>
        <cfvo type="min"/>
        <cfvo type="percentile" val="50"/>
        <cfvo type="max"/>
        <color rgb="FFF8696B"/>
        <color rgb="FFFFEB84"/>
        <color rgb="FF63BE7B"/>
      </colorScale>
    </cfRule>
    <cfRule type="colorScale" priority="8">
      <colorScale>
        <cfvo type="min"/>
        <cfvo type="max"/>
        <color theme="5" tint="-0.249977111117893"/>
        <color rgb="FF00B050"/>
      </colorScale>
    </cfRule>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AD227E-02FE-4C11-A3AC-05B1F0B00FD6}">
  <dimension ref="B1:C45"/>
  <sheetViews>
    <sheetView zoomScale="80" zoomScaleNormal="80" workbookViewId="0">
      <selection activeCell="C20" sqref="C20"/>
    </sheetView>
  </sheetViews>
  <sheetFormatPr defaultColWidth="12.54296875" defaultRowHeight="12.5" x14ac:dyDescent="0.25"/>
  <cols>
    <col min="1" max="1" width="3.54296875" customWidth="1"/>
    <col min="2" max="2" width="38.1796875" style="11" bestFit="1" customWidth="1"/>
    <col min="3" max="3" width="255.7265625" bestFit="1" customWidth="1"/>
    <col min="4" max="4" width="15.54296875" customWidth="1"/>
  </cols>
  <sheetData>
    <row r="1" spans="2:3" x14ac:dyDescent="0.25">
      <c r="B1" s="29"/>
    </row>
    <row r="2" spans="2:3" s="12" customFormat="1" ht="13" x14ac:dyDescent="0.3">
      <c r="B2" s="31" t="s">
        <v>384</v>
      </c>
      <c r="C2" s="12" t="s">
        <v>385</v>
      </c>
    </row>
    <row r="3" spans="2:3" x14ac:dyDescent="0.25">
      <c r="B3" s="29" t="s">
        <v>6</v>
      </c>
      <c r="C3" s="28" t="s">
        <v>386</v>
      </c>
    </row>
    <row r="4" spans="2:3" x14ac:dyDescent="0.25">
      <c r="B4" s="29" t="s">
        <v>387</v>
      </c>
      <c r="C4" s="28" t="s">
        <v>388</v>
      </c>
    </row>
    <row r="5" spans="2:3" x14ac:dyDescent="0.25">
      <c r="B5" s="29" t="s">
        <v>389</v>
      </c>
      <c r="C5" s="28" t="s">
        <v>390</v>
      </c>
    </row>
    <row r="6" spans="2:3" x14ac:dyDescent="0.25">
      <c r="B6" s="29" t="s">
        <v>9</v>
      </c>
      <c r="C6" s="28" t="s">
        <v>391</v>
      </c>
    </row>
    <row r="7" spans="2:3" x14ac:dyDescent="0.25">
      <c r="B7" s="29" t="s">
        <v>10</v>
      </c>
      <c r="C7" s="28" t="s">
        <v>392</v>
      </c>
    </row>
    <row r="8" spans="2:3" x14ac:dyDescent="0.25">
      <c r="B8" s="29" t="s">
        <v>14</v>
      </c>
      <c r="C8" s="28" t="s">
        <v>393</v>
      </c>
    </row>
    <row r="9" spans="2:3" x14ac:dyDescent="0.25">
      <c r="B9" s="29" t="s">
        <v>15</v>
      </c>
      <c r="C9" s="28" t="s">
        <v>394</v>
      </c>
    </row>
    <row r="10" spans="2:3" x14ac:dyDescent="0.25">
      <c r="B10" s="29" t="s">
        <v>16</v>
      </c>
      <c r="C10" s="28" t="s">
        <v>395</v>
      </c>
    </row>
    <row r="11" spans="2:3" x14ac:dyDescent="0.25">
      <c r="B11" s="29" t="s">
        <v>396</v>
      </c>
      <c r="C11" s="28" t="s">
        <v>397</v>
      </c>
    </row>
    <row r="12" spans="2:3" x14ac:dyDescent="0.25">
      <c r="B12" s="29" t="s">
        <v>18</v>
      </c>
      <c r="C12" s="28" t="s">
        <v>398</v>
      </c>
    </row>
    <row r="13" spans="2:3" x14ac:dyDescent="0.25">
      <c r="B13" s="29" t="s">
        <v>19</v>
      </c>
      <c r="C13" s="28" t="s">
        <v>399</v>
      </c>
    </row>
    <row r="14" spans="2:3" x14ac:dyDescent="0.25">
      <c r="B14" s="29" t="s">
        <v>400</v>
      </c>
      <c r="C14" s="28" t="s">
        <v>401</v>
      </c>
    </row>
    <row r="15" spans="2:3" x14ac:dyDescent="0.25">
      <c r="B15" s="29" t="s">
        <v>21</v>
      </c>
      <c r="C15" s="28" t="s">
        <v>402</v>
      </c>
    </row>
    <row r="16" spans="2:3" x14ac:dyDescent="0.25">
      <c r="B16" s="29" t="s">
        <v>22</v>
      </c>
      <c r="C16" s="28" t="s">
        <v>403</v>
      </c>
    </row>
    <row r="17" spans="2:3" x14ac:dyDescent="0.25">
      <c r="B17" s="29" t="s">
        <v>23</v>
      </c>
      <c r="C17" s="28" t="s">
        <v>404</v>
      </c>
    </row>
    <row r="18" spans="2:3" x14ac:dyDescent="0.25">
      <c r="B18" s="29" t="s">
        <v>405</v>
      </c>
      <c r="C18" s="28" t="s">
        <v>406</v>
      </c>
    </row>
    <row r="19" spans="2:3" x14ac:dyDescent="0.25">
      <c r="B19" s="29" t="s">
        <v>407</v>
      </c>
      <c r="C19" s="28" t="s">
        <v>408</v>
      </c>
    </row>
    <row r="20" spans="2:3" x14ac:dyDescent="0.25">
      <c r="B20" s="29" t="s">
        <v>26</v>
      </c>
      <c r="C20" s="28" t="s">
        <v>409</v>
      </c>
    </row>
    <row r="21" spans="2:3" x14ac:dyDescent="0.25">
      <c r="B21" s="29" t="s">
        <v>27</v>
      </c>
      <c r="C21" s="28" t="s">
        <v>410</v>
      </c>
    </row>
    <row r="22" spans="2:3" x14ac:dyDescent="0.25">
      <c r="B22" s="29" t="s">
        <v>28</v>
      </c>
      <c r="C22" s="28" t="s">
        <v>411</v>
      </c>
    </row>
    <row r="23" spans="2:3" x14ac:dyDescent="0.25">
      <c r="B23" s="29" t="s">
        <v>412</v>
      </c>
      <c r="C23" s="28" t="s">
        <v>413</v>
      </c>
    </row>
    <row r="24" spans="2:3" x14ac:dyDescent="0.25">
      <c r="B24" s="29" t="s">
        <v>30</v>
      </c>
      <c r="C24" s="28" t="s">
        <v>414</v>
      </c>
    </row>
    <row r="25" spans="2:3" x14ac:dyDescent="0.25">
      <c r="B25" s="29" t="s">
        <v>415</v>
      </c>
      <c r="C25" s="28" t="s">
        <v>416</v>
      </c>
    </row>
    <row r="26" spans="2:3" x14ac:dyDescent="0.25">
      <c r="B26" s="29" t="s">
        <v>32</v>
      </c>
      <c r="C26" s="28" t="s">
        <v>417</v>
      </c>
    </row>
    <row r="27" spans="2:3" x14ac:dyDescent="0.25">
      <c r="B27" s="29" t="s">
        <v>33</v>
      </c>
      <c r="C27" s="28" t="s">
        <v>418</v>
      </c>
    </row>
    <row r="28" spans="2:3" x14ac:dyDescent="0.25">
      <c r="B28" s="29" t="s">
        <v>34</v>
      </c>
      <c r="C28" s="28" t="s">
        <v>419</v>
      </c>
    </row>
    <row r="29" spans="2:3" x14ac:dyDescent="0.25">
      <c r="B29" s="29" t="s">
        <v>35</v>
      </c>
      <c r="C29" s="28" t="s">
        <v>420</v>
      </c>
    </row>
    <row r="30" spans="2:3" x14ac:dyDescent="0.25">
      <c r="B30" s="29" t="s">
        <v>36</v>
      </c>
      <c r="C30" s="28" t="s">
        <v>421</v>
      </c>
    </row>
    <row r="31" spans="2:3" x14ac:dyDescent="0.25">
      <c r="B31" s="29" t="s">
        <v>422</v>
      </c>
      <c r="C31" s="28" t="s">
        <v>423</v>
      </c>
    </row>
    <row r="32" spans="2:3" x14ac:dyDescent="0.25">
      <c r="B32" s="29" t="s">
        <v>38</v>
      </c>
      <c r="C32" s="28" t="s">
        <v>424</v>
      </c>
    </row>
    <row r="33" spans="2:3" x14ac:dyDescent="0.25">
      <c r="B33" s="30" t="s">
        <v>39</v>
      </c>
      <c r="C33" s="28" t="s">
        <v>425</v>
      </c>
    </row>
    <row r="34" spans="2:3" x14ac:dyDescent="0.25">
      <c r="B34" s="30" t="s">
        <v>40</v>
      </c>
      <c r="C34" s="28" t="s">
        <v>426</v>
      </c>
    </row>
    <row r="35" spans="2:3" x14ac:dyDescent="0.25">
      <c r="B35" s="29" t="s">
        <v>41</v>
      </c>
      <c r="C35" s="28" t="s">
        <v>427</v>
      </c>
    </row>
    <row r="36" spans="2:3" x14ac:dyDescent="0.25">
      <c r="B36" s="29" t="s">
        <v>42</v>
      </c>
      <c r="C36" s="28" t="s">
        <v>428</v>
      </c>
    </row>
    <row r="37" spans="2:3" x14ac:dyDescent="0.25">
      <c r="B37" s="30" t="s">
        <v>43</v>
      </c>
      <c r="C37" s="28" t="s">
        <v>429</v>
      </c>
    </row>
    <row r="38" spans="2:3" x14ac:dyDescent="0.25">
      <c r="B38" s="29" t="s">
        <v>44</v>
      </c>
      <c r="C38" s="28" t="s">
        <v>430</v>
      </c>
    </row>
    <row r="39" spans="2:3" x14ac:dyDescent="0.25">
      <c r="B39" s="29" t="s">
        <v>45</v>
      </c>
      <c r="C39" s="28" t="s">
        <v>431</v>
      </c>
    </row>
    <row r="40" spans="2:3" x14ac:dyDescent="0.25">
      <c r="B40" s="29" t="s">
        <v>46</v>
      </c>
      <c r="C40" s="28" t="s">
        <v>432</v>
      </c>
    </row>
    <row r="41" spans="2:3" x14ac:dyDescent="0.25">
      <c r="B41" s="29" t="s">
        <v>47</v>
      </c>
      <c r="C41" s="28" t="s">
        <v>433</v>
      </c>
    </row>
    <row r="42" spans="2:3" x14ac:dyDescent="0.25">
      <c r="B42" s="29" t="s">
        <v>48</v>
      </c>
      <c r="C42" s="28" t="s">
        <v>434</v>
      </c>
    </row>
    <row r="43" spans="2:3" x14ac:dyDescent="0.25">
      <c r="B43" s="29" t="s">
        <v>49</v>
      </c>
      <c r="C43" s="28" t="s">
        <v>435</v>
      </c>
    </row>
    <row r="44" spans="2:3" x14ac:dyDescent="0.25">
      <c r="B44" s="29" t="s">
        <v>436</v>
      </c>
      <c r="C44" s="28" t="s">
        <v>437</v>
      </c>
    </row>
    <row r="45" spans="2:3" x14ac:dyDescent="0.25">
      <c r="B45" s="29" t="s">
        <v>438</v>
      </c>
      <c r="C45" s="28" t="s">
        <v>439</v>
      </c>
    </row>
  </sheetData>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3E444C-0D1B-475B-8EB5-FF33811D77DA}">
  <dimension ref="B2:AV654"/>
  <sheetViews>
    <sheetView tabSelected="1" topLeftCell="A625" zoomScale="80" zoomScaleNormal="80" workbookViewId="0">
      <selection activeCell="D627" sqref="D627:D631"/>
    </sheetView>
  </sheetViews>
  <sheetFormatPr defaultColWidth="12.54296875" defaultRowHeight="12.5" x14ac:dyDescent="0.25"/>
  <cols>
    <col min="1" max="2" width="3.54296875" customWidth="1"/>
    <col min="3" max="4" width="15.54296875" style="11" customWidth="1"/>
    <col min="5" max="5" width="17" style="11" customWidth="1"/>
    <col min="6" max="48" width="15.54296875" style="11" customWidth="1"/>
  </cols>
  <sheetData>
    <row r="2" spans="3:48" ht="13" x14ac:dyDescent="0.3">
      <c r="C2" s="25" t="s">
        <v>440</v>
      </c>
    </row>
    <row r="3" spans="3:48" s="4" customFormat="1" ht="22.4" customHeight="1" x14ac:dyDescent="0.25">
      <c r="C3" s="36" t="s">
        <v>1</v>
      </c>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6"/>
      <c r="AP3" s="36"/>
      <c r="AQ3" s="36"/>
      <c r="AR3" s="36"/>
      <c r="AS3" s="36"/>
      <c r="AT3" s="36"/>
      <c r="AU3" s="36"/>
      <c r="AV3" s="36"/>
    </row>
    <row r="4" spans="3:48" s="19" customFormat="1" ht="37.5" x14ac:dyDescent="0.25">
      <c r="C4" s="16" t="s">
        <v>6</v>
      </c>
      <c r="D4" s="16" t="s">
        <v>7</v>
      </c>
      <c r="E4" s="16" t="s">
        <v>8</v>
      </c>
      <c r="F4" s="16" t="s">
        <v>9</v>
      </c>
      <c r="G4" s="16" t="s">
        <v>10</v>
      </c>
      <c r="H4" s="16" t="s">
        <v>11</v>
      </c>
      <c r="I4" s="16" t="s">
        <v>12</v>
      </c>
      <c r="J4" s="16" t="s">
        <v>13</v>
      </c>
      <c r="K4" s="16" t="s">
        <v>14</v>
      </c>
      <c r="L4" s="16" t="s">
        <v>15</v>
      </c>
      <c r="M4" s="16" t="s">
        <v>16</v>
      </c>
      <c r="N4" s="16" t="s">
        <v>17</v>
      </c>
      <c r="O4" s="16" t="s">
        <v>18</v>
      </c>
      <c r="P4" s="16" t="s">
        <v>19</v>
      </c>
      <c r="Q4" s="16" t="s">
        <v>20</v>
      </c>
      <c r="R4" s="16" t="s">
        <v>21</v>
      </c>
      <c r="S4" s="16" t="s">
        <v>22</v>
      </c>
      <c r="T4" s="16" t="s">
        <v>23</v>
      </c>
      <c r="U4" s="16" t="s">
        <v>24</v>
      </c>
      <c r="V4" s="16" t="s">
        <v>25</v>
      </c>
      <c r="W4" s="16" t="s">
        <v>26</v>
      </c>
      <c r="X4" s="16" t="s">
        <v>27</v>
      </c>
      <c r="Y4" s="16" t="s">
        <v>28</v>
      </c>
      <c r="Z4" s="16" t="s">
        <v>29</v>
      </c>
      <c r="AA4" s="16" t="s">
        <v>30</v>
      </c>
      <c r="AB4" s="16" t="s">
        <v>31</v>
      </c>
      <c r="AC4" s="16" t="s">
        <v>32</v>
      </c>
      <c r="AD4" s="16" t="s">
        <v>33</v>
      </c>
      <c r="AE4" s="16" t="s">
        <v>34</v>
      </c>
      <c r="AF4" s="16" t="s">
        <v>35</v>
      </c>
      <c r="AG4" s="16" t="s">
        <v>36</v>
      </c>
      <c r="AH4" s="16" t="s">
        <v>37</v>
      </c>
      <c r="AI4" s="16" t="s">
        <v>38</v>
      </c>
      <c r="AJ4" s="16" t="s">
        <v>39</v>
      </c>
      <c r="AK4" s="16" t="s">
        <v>40</v>
      </c>
      <c r="AL4" s="16" t="s">
        <v>41</v>
      </c>
      <c r="AM4" s="16" t="s">
        <v>42</v>
      </c>
      <c r="AN4" s="18" t="s">
        <v>43</v>
      </c>
      <c r="AO4" s="16" t="s">
        <v>44</v>
      </c>
      <c r="AP4" s="16" t="s">
        <v>45</v>
      </c>
      <c r="AQ4" s="16" t="s">
        <v>46</v>
      </c>
      <c r="AR4" s="16" t="s">
        <v>47</v>
      </c>
      <c r="AS4" s="16" t="s">
        <v>48</v>
      </c>
      <c r="AT4" s="16" t="s">
        <v>49</v>
      </c>
      <c r="AU4" s="16" t="s">
        <v>50</v>
      </c>
      <c r="AV4" s="16" t="s">
        <v>51</v>
      </c>
    </row>
    <row r="5" spans="3:48" hidden="1" x14ac:dyDescent="0.25">
      <c r="C5" s="10">
        <v>1</v>
      </c>
      <c r="D5" s="10"/>
      <c r="E5" s="10"/>
      <c r="F5" s="10">
        <v>1</v>
      </c>
      <c r="G5" s="10">
        <v>1</v>
      </c>
      <c r="H5" s="10">
        <v>1</v>
      </c>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row>
    <row r="6" spans="3:48" hidden="1" x14ac:dyDescent="0.25">
      <c r="C6" s="10">
        <v>1</v>
      </c>
      <c r="D6" s="10"/>
      <c r="E6" s="10"/>
      <c r="F6" s="10"/>
      <c r="G6" s="10"/>
      <c r="H6" s="10">
        <v>1</v>
      </c>
      <c r="I6" s="10"/>
      <c r="J6" s="10"/>
      <c r="K6" s="10"/>
      <c r="L6" s="10"/>
      <c r="M6" s="10"/>
      <c r="N6" s="10"/>
      <c r="O6" s="10">
        <v>1</v>
      </c>
      <c r="P6" s="10"/>
      <c r="Q6" s="10">
        <v>1</v>
      </c>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row>
    <row r="7" spans="3:48" hidden="1" x14ac:dyDescent="0.25">
      <c r="C7" s="10">
        <v>1</v>
      </c>
      <c r="D7" s="10"/>
      <c r="E7" s="10"/>
      <c r="F7" s="10"/>
      <c r="G7" s="10"/>
      <c r="H7" s="10">
        <v>1</v>
      </c>
      <c r="I7" s="10"/>
      <c r="J7" s="10"/>
      <c r="K7" s="10"/>
      <c r="L7" s="10"/>
      <c r="M7" s="10"/>
      <c r="N7" s="10"/>
      <c r="O7" s="10">
        <v>1</v>
      </c>
      <c r="P7" s="10"/>
      <c r="Q7" s="10">
        <v>1</v>
      </c>
      <c r="R7" s="10">
        <v>1</v>
      </c>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row>
    <row r="8" spans="3:48" hidden="1" x14ac:dyDescent="0.25">
      <c r="C8" s="10">
        <v>1</v>
      </c>
      <c r="D8" s="10"/>
      <c r="E8" s="10"/>
      <c r="F8" s="10"/>
      <c r="G8" s="10"/>
      <c r="H8" s="10">
        <v>1</v>
      </c>
      <c r="I8" s="10"/>
      <c r="J8" s="10"/>
      <c r="K8" s="10"/>
      <c r="L8" s="10"/>
      <c r="M8" s="10"/>
      <c r="N8" s="10"/>
      <c r="O8" s="10"/>
      <c r="P8" s="10"/>
      <c r="Q8" s="10">
        <v>2</v>
      </c>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row>
    <row r="9" spans="3:48" hidden="1" x14ac:dyDescent="0.25">
      <c r="C9" s="10"/>
      <c r="D9" s="10"/>
      <c r="E9" s="10"/>
      <c r="F9" s="10"/>
      <c r="G9" s="10"/>
      <c r="H9" s="10">
        <v>1</v>
      </c>
      <c r="I9" s="10">
        <v>1</v>
      </c>
      <c r="J9" s="10"/>
      <c r="K9" s="10"/>
      <c r="L9" s="10">
        <v>1</v>
      </c>
      <c r="M9" s="10"/>
      <c r="N9" s="10"/>
      <c r="O9" s="10"/>
      <c r="P9" s="10"/>
      <c r="Q9" s="10"/>
      <c r="R9" s="10"/>
      <c r="S9" s="10">
        <v>1</v>
      </c>
      <c r="T9" s="10">
        <v>1</v>
      </c>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row>
    <row r="10" spans="3:48" hidden="1" x14ac:dyDescent="0.25">
      <c r="C10" s="10">
        <v>1</v>
      </c>
      <c r="D10" s="10"/>
      <c r="E10" s="10"/>
      <c r="F10" s="10"/>
      <c r="G10" s="10"/>
      <c r="H10" s="10"/>
      <c r="I10" s="10"/>
      <c r="J10" s="10"/>
      <c r="K10" s="10"/>
      <c r="L10" s="10"/>
      <c r="M10" s="10"/>
      <c r="N10" s="10"/>
      <c r="O10" s="10"/>
      <c r="P10" s="10">
        <v>1</v>
      </c>
      <c r="Q10" s="10"/>
      <c r="R10" s="10"/>
      <c r="S10" s="10">
        <v>1</v>
      </c>
      <c r="T10" s="10">
        <v>1</v>
      </c>
      <c r="U10" s="10">
        <v>1</v>
      </c>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row>
    <row r="11" spans="3:48" hidden="1" x14ac:dyDescent="0.25">
      <c r="C11" s="10"/>
      <c r="D11" s="10"/>
      <c r="E11" s="10"/>
      <c r="F11" s="10"/>
      <c r="G11" s="10"/>
      <c r="H11" s="10"/>
      <c r="I11" s="10"/>
      <c r="J11" s="10"/>
      <c r="K11" s="10"/>
      <c r="L11" s="10"/>
      <c r="M11" s="10"/>
      <c r="N11" s="10"/>
      <c r="O11" s="10"/>
      <c r="P11" s="10"/>
      <c r="Q11" s="10"/>
      <c r="R11" s="10"/>
      <c r="S11" s="10"/>
      <c r="T11" s="10"/>
      <c r="U11" s="10">
        <v>2</v>
      </c>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row>
    <row r="12" spans="3:48" hidden="1" x14ac:dyDescent="0.25">
      <c r="C12" s="10"/>
      <c r="D12" s="10"/>
      <c r="E12" s="10"/>
      <c r="F12" s="10"/>
      <c r="G12" s="10"/>
      <c r="H12" s="10"/>
      <c r="I12" s="10"/>
      <c r="J12" s="10"/>
      <c r="K12" s="10"/>
      <c r="L12" s="10"/>
      <c r="M12" s="10"/>
      <c r="N12" s="10"/>
      <c r="O12" s="10"/>
      <c r="P12" s="10"/>
      <c r="Q12" s="10"/>
      <c r="R12" s="10"/>
      <c r="S12" s="10">
        <v>1</v>
      </c>
      <c r="T12" s="10"/>
      <c r="U12" s="10">
        <v>1</v>
      </c>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row>
    <row r="13" spans="3:48" hidden="1" x14ac:dyDescent="0.25">
      <c r="C13" s="10"/>
      <c r="D13" s="10"/>
      <c r="E13" s="10"/>
      <c r="F13" s="10">
        <v>1</v>
      </c>
      <c r="G13" s="10"/>
      <c r="H13" s="10"/>
      <c r="I13" s="10"/>
      <c r="J13" s="10"/>
      <c r="K13" s="10"/>
      <c r="L13" s="10">
        <v>1</v>
      </c>
      <c r="M13" s="10"/>
      <c r="N13" s="10">
        <v>1</v>
      </c>
      <c r="O13" s="10">
        <v>1</v>
      </c>
      <c r="P13" s="10">
        <v>1</v>
      </c>
      <c r="Q13" s="10"/>
      <c r="R13" s="10"/>
      <c r="S13" s="10"/>
      <c r="T13" s="10">
        <v>1</v>
      </c>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row>
    <row r="14" spans="3:48" hidden="1" x14ac:dyDescent="0.25">
      <c r="C14" s="10"/>
      <c r="D14" s="10"/>
      <c r="E14" s="10"/>
      <c r="F14" s="10"/>
      <c r="G14" s="10"/>
      <c r="H14" s="10"/>
      <c r="I14" s="10"/>
      <c r="J14" s="10"/>
      <c r="K14" s="10"/>
      <c r="L14" s="10">
        <v>1</v>
      </c>
      <c r="M14" s="10"/>
      <c r="N14" s="10">
        <v>1</v>
      </c>
      <c r="O14" s="10">
        <v>1</v>
      </c>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row>
    <row r="15" spans="3:48" hidden="1" x14ac:dyDescent="0.25">
      <c r="C15" s="10">
        <v>2</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row>
    <row r="16" spans="3:48" hidden="1" x14ac:dyDescent="0.25">
      <c r="C16" s="10"/>
      <c r="D16" s="10"/>
      <c r="E16" s="10"/>
      <c r="F16" s="10"/>
      <c r="G16" s="10"/>
      <c r="H16" s="10">
        <v>1</v>
      </c>
      <c r="I16" s="10"/>
      <c r="J16" s="10"/>
      <c r="K16" s="10"/>
      <c r="L16" s="10"/>
      <c r="M16" s="10"/>
      <c r="N16" s="10"/>
      <c r="O16" s="10">
        <v>1</v>
      </c>
      <c r="P16" s="10"/>
      <c r="Q16" s="10"/>
      <c r="R16" s="10">
        <v>1</v>
      </c>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row>
    <row r="17" spans="3:48" hidden="1" x14ac:dyDescent="0.25">
      <c r="C17" s="10"/>
      <c r="D17" s="10"/>
      <c r="E17" s="10"/>
      <c r="F17" s="10"/>
      <c r="G17" s="10">
        <v>1</v>
      </c>
      <c r="H17" s="10"/>
      <c r="I17" s="10"/>
      <c r="J17" s="10"/>
      <c r="K17" s="10"/>
      <c r="L17" s="10"/>
      <c r="M17" s="10"/>
      <c r="N17" s="10"/>
      <c r="O17" s="10"/>
      <c r="P17" s="10"/>
      <c r="Q17" s="10"/>
      <c r="R17" s="10"/>
      <c r="S17" s="10"/>
      <c r="T17" s="10"/>
      <c r="U17" s="10">
        <v>1</v>
      </c>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row>
    <row r="18" spans="3:48" hidden="1" x14ac:dyDescent="0.25">
      <c r="C18" s="10"/>
      <c r="D18" s="10"/>
      <c r="E18" s="10"/>
      <c r="F18" s="10">
        <v>1</v>
      </c>
      <c r="G18" s="10"/>
      <c r="H18" s="10"/>
      <c r="I18" s="10"/>
      <c r="J18" s="10"/>
      <c r="K18" s="10">
        <v>1</v>
      </c>
      <c r="L18" s="10"/>
      <c r="M18" s="10"/>
      <c r="N18" s="10"/>
      <c r="O18" s="10"/>
      <c r="P18" s="10"/>
      <c r="Q18" s="10"/>
      <c r="R18" s="10"/>
      <c r="S18" s="10"/>
      <c r="T18" s="10"/>
      <c r="U18" s="10"/>
      <c r="V18" s="10"/>
      <c r="W18" s="10">
        <v>1</v>
      </c>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row>
    <row r="19" spans="3:48" hidden="1" x14ac:dyDescent="0.25">
      <c r="C19" s="10"/>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row>
    <row r="20" spans="3:48" hidden="1" x14ac:dyDescent="0.25">
      <c r="C20" s="10"/>
      <c r="D20" s="10"/>
      <c r="E20" s="10"/>
      <c r="F20" s="10"/>
      <c r="G20" s="10"/>
      <c r="H20" s="10">
        <v>1</v>
      </c>
      <c r="I20" s="10">
        <v>1</v>
      </c>
      <c r="J20" s="10">
        <v>2</v>
      </c>
      <c r="K20" s="10"/>
      <c r="L20" s="10"/>
      <c r="M20" s="10"/>
      <c r="N20" s="10"/>
      <c r="O20" s="10"/>
      <c r="P20" s="10"/>
      <c r="Q20" s="10"/>
      <c r="R20" s="10"/>
      <c r="S20" s="10"/>
      <c r="T20" s="10"/>
      <c r="U20" s="10"/>
      <c r="V20" s="10"/>
      <c r="W20" s="10">
        <v>1</v>
      </c>
      <c r="X20" s="10">
        <v>1</v>
      </c>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row>
    <row r="21" spans="3:48" hidden="1" x14ac:dyDescent="0.25">
      <c r="C21" s="10"/>
      <c r="D21" s="10"/>
      <c r="E21" s="10"/>
      <c r="F21" s="10"/>
      <c r="G21" s="10"/>
      <c r="H21" s="10"/>
      <c r="I21" s="10">
        <v>1</v>
      </c>
      <c r="J21" s="10"/>
      <c r="K21" s="10">
        <v>1</v>
      </c>
      <c r="L21" s="10"/>
      <c r="M21" s="10"/>
      <c r="N21" s="10"/>
      <c r="O21" s="10"/>
      <c r="P21" s="10"/>
      <c r="Q21" s="10"/>
      <c r="R21" s="10"/>
      <c r="S21" s="10"/>
      <c r="T21" s="10"/>
      <c r="U21" s="10"/>
      <c r="V21" s="10"/>
      <c r="W21" s="10">
        <v>1</v>
      </c>
      <c r="X21" s="10"/>
      <c r="Y21" s="10">
        <v>1</v>
      </c>
      <c r="Z21" s="10"/>
      <c r="AA21" s="10"/>
      <c r="AB21" s="10"/>
      <c r="AC21" s="10"/>
      <c r="AD21" s="10"/>
      <c r="AE21" s="10"/>
      <c r="AF21" s="10"/>
      <c r="AG21" s="10"/>
      <c r="AH21" s="10"/>
      <c r="AI21" s="10"/>
      <c r="AJ21" s="10"/>
      <c r="AK21" s="10"/>
      <c r="AL21" s="10"/>
      <c r="AM21" s="10"/>
      <c r="AN21" s="10"/>
      <c r="AO21" s="10"/>
      <c r="AP21" s="10"/>
      <c r="AQ21" s="10"/>
      <c r="AR21" s="10"/>
      <c r="AS21" s="10"/>
      <c r="AT21" s="10"/>
      <c r="AU21" s="10"/>
      <c r="AV21" s="10"/>
    </row>
    <row r="22" spans="3:48" hidden="1" x14ac:dyDescent="0.25">
      <c r="C22" s="10"/>
      <c r="D22" s="10"/>
      <c r="E22" s="10"/>
      <c r="F22" s="10"/>
      <c r="G22" s="10"/>
      <c r="H22" s="10"/>
      <c r="I22" s="10">
        <v>1</v>
      </c>
      <c r="J22" s="10"/>
      <c r="K22" s="10">
        <v>2</v>
      </c>
      <c r="L22" s="10"/>
      <c r="M22" s="10"/>
      <c r="N22" s="10"/>
      <c r="O22" s="10"/>
      <c r="P22" s="10"/>
      <c r="Q22" s="10"/>
      <c r="R22" s="10"/>
      <c r="S22" s="10"/>
      <c r="T22" s="10"/>
      <c r="U22" s="10"/>
      <c r="V22" s="10"/>
      <c r="W22" s="10"/>
      <c r="X22" s="10">
        <v>1</v>
      </c>
      <c r="Y22" s="10">
        <v>3</v>
      </c>
      <c r="Z22" s="10">
        <v>1</v>
      </c>
      <c r="AA22" s="10">
        <v>2</v>
      </c>
      <c r="AB22" s="10"/>
      <c r="AC22" s="10"/>
      <c r="AD22" s="10"/>
      <c r="AE22" s="10"/>
      <c r="AF22" s="10"/>
      <c r="AG22" s="10"/>
      <c r="AH22" s="10"/>
      <c r="AI22" s="10"/>
      <c r="AJ22" s="10"/>
      <c r="AK22" s="10"/>
      <c r="AL22" s="10"/>
      <c r="AM22" s="10"/>
      <c r="AN22" s="10"/>
      <c r="AO22" s="10"/>
      <c r="AP22" s="10"/>
      <c r="AQ22" s="10"/>
      <c r="AR22" s="10"/>
      <c r="AS22" s="10"/>
      <c r="AT22" s="10"/>
      <c r="AU22" s="10"/>
      <c r="AV22" s="10"/>
    </row>
    <row r="23" spans="3:48" hidden="1" x14ac:dyDescent="0.25">
      <c r="C23" s="10"/>
      <c r="D23" s="10">
        <v>1</v>
      </c>
      <c r="E23" s="10"/>
      <c r="F23" s="10"/>
      <c r="G23" s="10"/>
      <c r="H23" s="10">
        <v>1</v>
      </c>
      <c r="I23" s="10">
        <v>1</v>
      </c>
      <c r="J23" s="10"/>
      <c r="K23" s="10">
        <v>1</v>
      </c>
      <c r="L23" s="10"/>
      <c r="M23" s="10"/>
      <c r="N23" s="10">
        <v>1</v>
      </c>
      <c r="O23" s="10"/>
      <c r="P23" s="10">
        <v>1</v>
      </c>
      <c r="Q23" s="10"/>
      <c r="R23" s="10"/>
      <c r="S23" s="10"/>
      <c r="T23" s="10"/>
      <c r="U23" s="10"/>
      <c r="V23" s="10"/>
      <c r="W23" s="10">
        <v>1</v>
      </c>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row>
    <row r="24" spans="3:48" hidden="1" x14ac:dyDescent="0.25">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v>1</v>
      </c>
      <c r="AC24" s="10"/>
      <c r="AD24" s="10"/>
      <c r="AE24" s="10"/>
      <c r="AF24" s="10"/>
      <c r="AG24" s="10"/>
      <c r="AH24" s="10"/>
      <c r="AI24" s="10"/>
      <c r="AJ24" s="10"/>
      <c r="AK24" s="10"/>
      <c r="AL24" s="10"/>
      <c r="AM24" s="10"/>
      <c r="AN24" s="10"/>
      <c r="AO24" s="10"/>
      <c r="AP24" s="10"/>
      <c r="AQ24" s="10"/>
      <c r="AR24" s="10"/>
      <c r="AS24" s="10"/>
      <c r="AT24" s="10"/>
      <c r="AU24" s="10"/>
      <c r="AV24" s="10"/>
    </row>
    <row r="25" spans="3:48" hidden="1" x14ac:dyDescent="0.25">
      <c r="C25" s="10"/>
      <c r="D25" s="10"/>
      <c r="E25" s="10"/>
      <c r="F25" s="10"/>
      <c r="G25" s="10"/>
      <c r="H25" s="10">
        <v>1</v>
      </c>
      <c r="I25" s="10">
        <v>1</v>
      </c>
      <c r="J25" s="10"/>
      <c r="K25" s="10">
        <v>2</v>
      </c>
      <c r="L25" s="10">
        <v>1</v>
      </c>
      <c r="M25" s="10"/>
      <c r="N25" s="10"/>
      <c r="O25" s="10"/>
      <c r="P25" s="10"/>
      <c r="Q25" s="10"/>
      <c r="R25" s="10"/>
      <c r="S25" s="10"/>
      <c r="T25" s="10"/>
      <c r="U25" s="10"/>
      <c r="V25" s="10"/>
      <c r="W25" s="10">
        <v>1</v>
      </c>
      <c r="X25" s="10"/>
      <c r="Y25" s="10">
        <v>1</v>
      </c>
      <c r="Z25" s="10">
        <v>1</v>
      </c>
      <c r="AA25" s="10"/>
      <c r="AB25" s="10"/>
      <c r="AC25" s="10"/>
      <c r="AD25" s="10"/>
      <c r="AE25" s="10"/>
      <c r="AF25" s="10"/>
      <c r="AG25" s="10"/>
      <c r="AH25" s="10"/>
      <c r="AI25" s="10"/>
      <c r="AJ25" s="10"/>
      <c r="AK25" s="10"/>
      <c r="AL25" s="10"/>
      <c r="AM25" s="10"/>
      <c r="AN25" s="10"/>
      <c r="AO25" s="10"/>
      <c r="AP25" s="10"/>
      <c r="AQ25" s="10"/>
      <c r="AR25" s="10"/>
      <c r="AS25" s="10"/>
      <c r="AT25" s="10"/>
      <c r="AU25" s="10"/>
      <c r="AV25" s="10"/>
    </row>
    <row r="26" spans="3:48" hidden="1" x14ac:dyDescent="0.25">
      <c r="C26" s="10"/>
      <c r="D26" s="10"/>
      <c r="E26" s="10"/>
      <c r="F26" s="10"/>
      <c r="G26" s="10"/>
      <c r="H26" s="10"/>
      <c r="I26" s="10"/>
      <c r="J26" s="10"/>
      <c r="K26" s="10"/>
      <c r="L26" s="10"/>
      <c r="M26" s="10"/>
      <c r="N26" s="10"/>
      <c r="O26" s="10"/>
      <c r="P26" s="10"/>
      <c r="Q26" s="10"/>
      <c r="R26" s="10"/>
      <c r="S26" s="10"/>
      <c r="T26" s="10"/>
      <c r="U26" s="10"/>
      <c r="V26" s="10"/>
      <c r="W26" s="10"/>
      <c r="X26" s="10"/>
      <c r="Y26" s="10">
        <v>2</v>
      </c>
      <c r="Z26" s="10"/>
      <c r="AA26" s="10"/>
      <c r="AB26" s="10"/>
      <c r="AC26" s="10"/>
      <c r="AD26" s="10"/>
      <c r="AE26" s="10"/>
      <c r="AF26" s="10"/>
      <c r="AG26" s="10"/>
      <c r="AH26" s="10"/>
      <c r="AI26" s="10"/>
      <c r="AJ26" s="10"/>
      <c r="AK26" s="10"/>
      <c r="AL26" s="10"/>
      <c r="AM26" s="10"/>
      <c r="AN26" s="10"/>
      <c r="AO26" s="10"/>
      <c r="AP26" s="10"/>
      <c r="AQ26" s="10"/>
      <c r="AR26" s="10"/>
      <c r="AS26" s="10"/>
      <c r="AT26" s="10"/>
      <c r="AU26" s="10"/>
      <c r="AV26" s="10"/>
    </row>
    <row r="27" spans="3:48" hidden="1" x14ac:dyDescent="0.25">
      <c r="C27" s="10"/>
      <c r="D27" s="10"/>
      <c r="E27" s="10"/>
      <c r="F27" s="10"/>
      <c r="G27" s="10"/>
      <c r="H27" s="10"/>
      <c r="I27" s="10"/>
      <c r="J27" s="10"/>
      <c r="K27" s="10"/>
      <c r="L27" s="10"/>
      <c r="M27" s="10"/>
      <c r="N27" s="10"/>
      <c r="O27" s="10"/>
      <c r="P27" s="10"/>
      <c r="Q27" s="10"/>
      <c r="R27" s="10"/>
      <c r="S27" s="10"/>
      <c r="T27" s="10"/>
      <c r="U27" s="10"/>
      <c r="V27" s="10"/>
      <c r="W27" s="10"/>
      <c r="X27" s="10"/>
      <c r="Y27" s="10">
        <v>1</v>
      </c>
      <c r="Z27" s="10"/>
      <c r="AA27" s="10"/>
      <c r="AB27" s="10"/>
      <c r="AC27" s="10"/>
      <c r="AD27" s="10"/>
      <c r="AE27" s="10"/>
      <c r="AF27" s="10"/>
      <c r="AG27" s="10"/>
      <c r="AH27" s="10"/>
      <c r="AI27" s="10"/>
      <c r="AJ27" s="10"/>
      <c r="AK27" s="10"/>
      <c r="AL27" s="10"/>
      <c r="AM27" s="10"/>
      <c r="AN27" s="10"/>
      <c r="AO27" s="10"/>
      <c r="AP27" s="10"/>
      <c r="AQ27" s="10"/>
      <c r="AR27" s="10"/>
      <c r="AS27" s="10"/>
      <c r="AT27" s="10"/>
      <c r="AU27" s="10"/>
      <c r="AV27" s="10"/>
    </row>
    <row r="28" spans="3:48" hidden="1" x14ac:dyDescent="0.25">
      <c r="C28" s="10"/>
      <c r="D28" s="10"/>
      <c r="E28" s="10"/>
      <c r="F28" s="10"/>
      <c r="G28" s="10"/>
      <c r="H28" s="10"/>
      <c r="I28" s="10">
        <v>1</v>
      </c>
      <c r="J28" s="10"/>
      <c r="K28" s="10"/>
      <c r="L28" s="10"/>
      <c r="M28" s="10"/>
      <c r="N28" s="10"/>
      <c r="O28" s="10"/>
      <c r="P28" s="10"/>
      <c r="Q28" s="10"/>
      <c r="R28" s="10"/>
      <c r="S28" s="10"/>
      <c r="T28" s="10"/>
      <c r="U28" s="10"/>
      <c r="V28" s="10"/>
      <c r="W28" s="10"/>
      <c r="X28" s="10">
        <v>1</v>
      </c>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row>
    <row r="29" spans="3:48" hidden="1" x14ac:dyDescent="0.25">
      <c r="C29" s="10">
        <v>1</v>
      </c>
      <c r="D29" s="10"/>
      <c r="E29" s="10">
        <v>2</v>
      </c>
      <c r="F29" s="10"/>
      <c r="G29" s="10"/>
      <c r="H29" s="10">
        <v>2</v>
      </c>
      <c r="I29" s="10">
        <v>2</v>
      </c>
      <c r="J29" s="10">
        <v>1</v>
      </c>
      <c r="K29" s="10"/>
      <c r="L29" s="10"/>
      <c r="M29" s="10"/>
      <c r="N29" s="10"/>
      <c r="O29" s="10">
        <v>2</v>
      </c>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row>
    <row r="30" spans="3:48" hidden="1" x14ac:dyDescent="0.25">
      <c r="C30" s="10"/>
      <c r="D30" s="10"/>
      <c r="E30" s="10"/>
      <c r="F30" s="10"/>
      <c r="G30" s="10"/>
      <c r="H30" s="10"/>
      <c r="I30" s="10"/>
      <c r="J30" s="10">
        <v>1</v>
      </c>
      <c r="K30" s="10">
        <v>1</v>
      </c>
      <c r="L30" s="10"/>
      <c r="M30" s="10"/>
      <c r="N30" s="10"/>
      <c r="O30" s="10"/>
      <c r="P30" s="10"/>
      <c r="Q30" s="10"/>
      <c r="R30" s="10"/>
      <c r="S30" s="10"/>
      <c r="T30" s="10"/>
      <c r="U30" s="10"/>
      <c r="V30" s="10"/>
      <c r="W30" s="10"/>
      <c r="X30" s="10"/>
      <c r="Y30" s="10"/>
      <c r="Z30" s="10"/>
      <c r="AA30" s="10"/>
      <c r="AB30" s="10"/>
      <c r="AC30" s="10">
        <v>2</v>
      </c>
      <c r="AD30" s="10"/>
      <c r="AE30" s="10"/>
      <c r="AF30" s="10"/>
      <c r="AG30" s="10"/>
      <c r="AH30" s="10"/>
      <c r="AI30" s="10"/>
      <c r="AJ30" s="10"/>
      <c r="AK30" s="10"/>
      <c r="AL30" s="10"/>
      <c r="AM30" s="10"/>
      <c r="AN30" s="10"/>
      <c r="AO30" s="10"/>
      <c r="AP30" s="10"/>
      <c r="AQ30" s="10"/>
      <c r="AR30" s="10"/>
      <c r="AS30" s="10"/>
      <c r="AT30" s="10"/>
      <c r="AU30" s="10"/>
      <c r="AV30" s="10"/>
    </row>
    <row r="31" spans="3:48" hidden="1" x14ac:dyDescent="0.25">
      <c r="C31" s="10"/>
      <c r="D31" s="10"/>
      <c r="E31" s="10">
        <v>3</v>
      </c>
      <c r="F31" s="10"/>
      <c r="G31" s="10"/>
      <c r="H31" s="10">
        <v>1</v>
      </c>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row>
    <row r="32" spans="3:48" hidden="1" x14ac:dyDescent="0.25">
      <c r="C32" s="10"/>
      <c r="D32" s="10"/>
      <c r="E32" s="10"/>
      <c r="F32" s="10"/>
      <c r="G32" s="10"/>
      <c r="H32" s="10"/>
      <c r="I32" s="10">
        <v>1</v>
      </c>
      <c r="J32" s="10"/>
      <c r="K32" s="10">
        <v>1</v>
      </c>
      <c r="L32" s="10"/>
      <c r="M32" s="10"/>
      <c r="N32" s="10"/>
      <c r="O32" s="10"/>
      <c r="P32" s="10"/>
      <c r="Q32" s="10"/>
      <c r="R32" s="10"/>
      <c r="S32" s="10"/>
      <c r="T32" s="10"/>
      <c r="U32" s="10"/>
      <c r="V32" s="10"/>
      <c r="W32" s="10">
        <v>1</v>
      </c>
      <c r="X32" s="10"/>
      <c r="Y32" s="10">
        <v>1</v>
      </c>
      <c r="Z32" s="10"/>
      <c r="AA32" s="10"/>
      <c r="AB32" s="10"/>
      <c r="AC32" s="10"/>
      <c r="AD32" s="10">
        <v>1</v>
      </c>
      <c r="AE32" s="10"/>
      <c r="AF32" s="10"/>
      <c r="AG32" s="10"/>
      <c r="AH32" s="10"/>
      <c r="AI32" s="10"/>
      <c r="AJ32" s="10"/>
      <c r="AK32" s="10"/>
      <c r="AL32" s="10"/>
      <c r="AM32" s="10"/>
      <c r="AN32" s="10"/>
      <c r="AO32" s="10"/>
      <c r="AP32" s="10"/>
      <c r="AQ32" s="10"/>
      <c r="AR32" s="10"/>
      <c r="AS32" s="10"/>
      <c r="AT32" s="10"/>
      <c r="AU32" s="10"/>
      <c r="AV32" s="10"/>
    </row>
    <row r="33" spans="3:48" hidden="1" x14ac:dyDescent="0.25">
      <c r="C33" s="10"/>
      <c r="D33" s="10"/>
      <c r="E33" s="10"/>
      <c r="F33" s="10"/>
      <c r="G33" s="10"/>
      <c r="H33" s="10"/>
      <c r="I33" s="10"/>
      <c r="J33" s="10"/>
      <c r="K33" s="10"/>
      <c r="L33" s="10"/>
      <c r="M33" s="10"/>
      <c r="N33" s="10">
        <v>1</v>
      </c>
      <c r="O33" s="10"/>
      <c r="P33" s="10"/>
      <c r="Q33" s="10"/>
      <c r="R33" s="10"/>
      <c r="S33" s="10"/>
      <c r="T33" s="10"/>
      <c r="U33" s="10"/>
      <c r="V33" s="10"/>
      <c r="W33" s="10"/>
      <c r="X33" s="10"/>
      <c r="Y33" s="10">
        <v>1</v>
      </c>
      <c r="Z33" s="10"/>
      <c r="AA33" s="10"/>
      <c r="AB33" s="10"/>
      <c r="AC33" s="10"/>
      <c r="AD33" s="10"/>
      <c r="AE33" s="10"/>
      <c r="AF33" s="10"/>
      <c r="AG33" s="10"/>
      <c r="AH33" s="10"/>
      <c r="AI33" s="10"/>
      <c r="AJ33" s="10"/>
      <c r="AK33" s="10"/>
      <c r="AL33" s="10"/>
      <c r="AM33" s="10"/>
      <c r="AN33" s="10"/>
      <c r="AO33" s="10"/>
      <c r="AP33" s="10"/>
      <c r="AQ33" s="10"/>
      <c r="AR33" s="10"/>
      <c r="AS33" s="10"/>
      <c r="AT33" s="10"/>
      <c r="AU33" s="10"/>
      <c r="AV33" s="10"/>
    </row>
    <row r="34" spans="3:48" hidden="1" x14ac:dyDescent="0.25">
      <c r="C34" s="10"/>
      <c r="D34" s="10">
        <v>2</v>
      </c>
      <c r="E34" s="10">
        <v>3</v>
      </c>
      <c r="F34" s="10"/>
      <c r="G34" s="10"/>
      <c r="H34" s="10">
        <v>1</v>
      </c>
      <c r="I34" s="10"/>
      <c r="J34" s="10">
        <v>1</v>
      </c>
      <c r="K34" s="10"/>
      <c r="L34" s="10"/>
      <c r="M34" s="10"/>
      <c r="N34" s="10"/>
      <c r="O34" s="10"/>
      <c r="P34" s="10"/>
      <c r="Q34" s="10"/>
      <c r="R34" s="10"/>
      <c r="S34" s="10"/>
      <c r="T34" s="10"/>
      <c r="U34" s="10"/>
      <c r="V34" s="10"/>
      <c r="W34" s="10"/>
      <c r="X34" s="10"/>
      <c r="Y34" s="10"/>
      <c r="Z34" s="10"/>
      <c r="AA34" s="10"/>
      <c r="AB34" s="10"/>
      <c r="AC34" s="10"/>
      <c r="AD34" s="10"/>
      <c r="AE34" s="10">
        <v>3</v>
      </c>
      <c r="AF34" s="10"/>
      <c r="AG34" s="10"/>
      <c r="AH34" s="10"/>
      <c r="AI34" s="10"/>
      <c r="AJ34" s="10"/>
      <c r="AK34" s="10"/>
      <c r="AL34" s="10"/>
      <c r="AM34" s="10"/>
      <c r="AN34" s="10"/>
      <c r="AO34" s="10"/>
      <c r="AP34" s="10"/>
      <c r="AQ34" s="10"/>
      <c r="AR34" s="10"/>
      <c r="AS34" s="10"/>
      <c r="AT34" s="10"/>
      <c r="AU34" s="10"/>
      <c r="AV34" s="10"/>
    </row>
    <row r="35" spans="3:48" hidden="1" x14ac:dyDescent="0.25">
      <c r="C35" s="10">
        <v>1</v>
      </c>
      <c r="D35" s="10">
        <v>1</v>
      </c>
      <c r="E35" s="10"/>
      <c r="F35" s="10">
        <v>1</v>
      </c>
      <c r="G35" s="10"/>
      <c r="H35" s="10">
        <v>1</v>
      </c>
      <c r="I35" s="10">
        <v>1</v>
      </c>
      <c r="J35" s="10">
        <v>1</v>
      </c>
      <c r="K35" s="10"/>
      <c r="L35" s="10">
        <v>1</v>
      </c>
      <c r="M35" s="10"/>
      <c r="N35" s="10">
        <v>1</v>
      </c>
      <c r="O35" s="10"/>
      <c r="P35" s="10"/>
      <c r="Q35" s="10"/>
      <c r="R35" s="10"/>
      <c r="S35" s="10"/>
      <c r="T35" s="10"/>
      <c r="U35" s="10"/>
      <c r="V35" s="10"/>
      <c r="W35" s="10">
        <v>1</v>
      </c>
      <c r="X35" s="10"/>
      <c r="Y35" s="10"/>
      <c r="Z35" s="10"/>
      <c r="AA35" s="10"/>
      <c r="AB35" s="10">
        <v>1</v>
      </c>
      <c r="AC35" s="10"/>
      <c r="AD35" s="10"/>
      <c r="AE35" s="10"/>
      <c r="AF35" s="10">
        <v>2</v>
      </c>
      <c r="AG35" s="10">
        <v>1</v>
      </c>
      <c r="AH35" s="10">
        <v>1</v>
      </c>
      <c r="AI35" s="10"/>
      <c r="AJ35" s="10"/>
      <c r="AK35" s="10"/>
      <c r="AL35" s="10"/>
      <c r="AM35" s="10"/>
      <c r="AN35" s="10"/>
      <c r="AO35" s="10"/>
      <c r="AP35" s="10"/>
      <c r="AQ35" s="10"/>
      <c r="AR35" s="10"/>
      <c r="AS35" s="10"/>
      <c r="AT35" s="10"/>
      <c r="AU35" s="10"/>
      <c r="AV35" s="10"/>
    </row>
    <row r="36" spans="3:48" hidden="1" x14ac:dyDescent="0.25">
      <c r="C36" s="10"/>
      <c r="D36" s="10"/>
      <c r="E36" s="10"/>
      <c r="F36" s="10"/>
      <c r="G36" s="10"/>
      <c r="H36" s="10"/>
      <c r="I36" s="10">
        <v>1</v>
      </c>
      <c r="J36" s="10">
        <v>1</v>
      </c>
      <c r="K36" s="10"/>
      <c r="L36" s="10">
        <v>1</v>
      </c>
      <c r="M36" s="10"/>
      <c r="N36" s="10">
        <v>1</v>
      </c>
      <c r="O36" s="10"/>
      <c r="P36" s="10"/>
      <c r="Q36" s="10"/>
      <c r="R36" s="10"/>
      <c r="S36" s="10"/>
      <c r="T36" s="10"/>
      <c r="U36" s="10"/>
      <c r="V36" s="10"/>
      <c r="W36" s="10">
        <v>1</v>
      </c>
      <c r="X36" s="10"/>
      <c r="Y36" s="10"/>
      <c r="Z36" s="10"/>
      <c r="AA36" s="10"/>
      <c r="AB36" s="10">
        <v>1</v>
      </c>
      <c r="AC36" s="10"/>
      <c r="AD36" s="10"/>
      <c r="AE36" s="10"/>
      <c r="AF36" s="10"/>
      <c r="AG36" s="10"/>
      <c r="AH36" s="10">
        <v>1</v>
      </c>
      <c r="AI36" s="10">
        <v>1</v>
      </c>
      <c r="AJ36" s="10"/>
      <c r="AK36" s="10"/>
      <c r="AL36" s="10"/>
      <c r="AM36" s="10"/>
      <c r="AN36" s="10"/>
      <c r="AO36" s="10"/>
      <c r="AP36" s="10"/>
      <c r="AQ36" s="10"/>
      <c r="AR36" s="10"/>
      <c r="AS36" s="10"/>
      <c r="AT36" s="10"/>
      <c r="AU36" s="10"/>
      <c r="AV36" s="10"/>
    </row>
    <row r="37" spans="3:48" hidden="1" x14ac:dyDescent="0.25">
      <c r="C37" s="10"/>
      <c r="D37" s="10"/>
      <c r="E37" s="10"/>
      <c r="F37" s="10"/>
      <c r="G37" s="10"/>
      <c r="H37" s="10"/>
      <c r="I37" s="10">
        <v>1</v>
      </c>
      <c r="J37" s="10"/>
      <c r="K37" s="10"/>
      <c r="L37" s="10"/>
      <c r="M37" s="10"/>
      <c r="N37" s="10">
        <v>1</v>
      </c>
      <c r="O37" s="10"/>
      <c r="P37" s="10"/>
      <c r="Q37" s="10"/>
      <c r="R37" s="10"/>
      <c r="S37" s="10"/>
      <c r="T37" s="10"/>
      <c r="U37" s="10"/>
      <c r="V37" s="10"/>
      <c r="W37" s="10"/>
      <c r="X37" s="10"/>
      <c r="Y37" s="10">
        <v>1</v>
      </c>
      <c r="Z37" s="10"/>
      <c r="AA37" s="10"/>
      <c r="AB37" s="10"/>
      <c r="AC37" s="10"/>
      <c r="AD37" s="10"/>
      <c r="AE37" s="10"/>
      <c r="AF37" s="10"/>
      <c r="AG37" s="10"/>
      <c r="AH37" s="10">
        <v>1</v>
      </c>
      <c r="AI37" s="10"/>
      <c r="AJ37" s="10">
        <v>3</v>
      </c>
      <c r="AK37" s="10"/>
      <c r="AL37" s="10"/>
      <c r="AM37" s="10"/>
      <c r="AN37" s="10"/>
      <c r="AO37" s="10"/>
      <c r="AP37" s="10"/>
      <c r="AQ37" s="10"/>
      <c r="AR37" s="10"/>
      <c r="AS37" s="10"/>
      <c r="AT37" s="10"/>
      <c r="AU37" s="10"/>
      <c r="AV37" s="10"/>
    </row>
    <row r="38" spans="3:48" hidden="1" x14ac:dyDescent="0.25">
      <c r="C38" s="10"/>
      <c r="D38" s="10"/>
      <c r="E38" s="10"/>
      <c r="F38" s="10"/>
      <c r="G38" s="10">
        <v>1</v>
      </c>
      <c r="H38" s="10"/>
      <c r="I38" s="10">
        <v>1</v>
      </c>
      <c r="J38" s="10">
        <v>3</v>
      </c>
      <c r="K38" s="10"/>
      <c r="L38" s="10">
        <v>1</v>
      </c>
      <c r="M38" s="10"/>
      <c r="N38" s="10"/>
      <c r="O38" s="10"/>
      <c r="P38" s="10"/>
      <c r="Q38" s="10"/>
      <c r="R38" s="10"/>
      <c r="S38" s="10"/>
      <c r="T38" s="10"/>
      <c r="U38" s="10"/>
      <c r="V38" s="10"/>
      <c r="W38" s="10">
        <v>1</v>
      </c>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row>
    <row r="39" spans="3:48" hidden="1" x14ac:dyDescent="0.25">
      <c r="C39" s="10"/>
      <c r="D39" s="10"/>
      <c r="E39" s="10"/>
      <c r="F39" s="10"/>
      <c r="G39" s="10"/>
      <c r="H39" s="10"/>
      <c r="I39" s="10"/>
      <c r="J39" s="10">
        <v>1</v>
      </c>
      <c r="K39" s="10"/>
      <c r="L39" s="10"/>
      <c r="M39" s="10"/>
      <c r="N39" s="10">
        <v>1</v>
      </c>
      <c r="O39" s="10"/>
      <c r="P39" s="10"/>
      <c r="Q39" s="10"/>
      <c r="R39" s="10"/>
      <c r="S39" s="10"/>
      <c r="T39" s="10"/>
      <c r="U39" s="10"/>
      <c r="V39" s="10"/>
      <c r="W39" s="10"/>
      <c r="X39" s="10"/>
      <c r="Y39" s="10"/>
      <c r="Z39" s="10"/>
      <c r="AA39" s="10"/>
      <c r="AB39" s="10">
        <v>1</v>
      </c>
      <c r="AC39" s="10"/>
      <c r="AD39" s="10"/>
      <c r="AE39" s="10"/>
      <c r="AF39" s="10"/>
      <c r="AG39" s="10"/>
      <c r="AH39" s="10"/>
      <c r="AI39" s="10"/>
      <c r="AJ39" s="10"/>
      <c r="AK39" s="10">
        <v>2</v>
      </c>
      <c r="AL39" s="10"/>
      <c r="AM39" s="10"/>
      <c r="AN39" s="10"/>
      <c r="AO39" s="10"/>
      <c r="AP39" s="10"/>
      <c r="AQ39" s="10"/>
      <c r="AR39" s="10"/>
      <c r="AS39" s="10"/>
      <c r="AT39" s="10"/>
      <c r="AU39" s="10"/>
      <c r="AV39" s="10"/>
    </row>
    <row r="40" spans="3:48" hidden="1" x14ac:dyDescent="0.25">
      <c r="C40" s="10">
        <v>1</v>
      </c>
      <c r="D40" s="10"/>
      <c r="E40" s="10"/>
      <c r="F40" s="10">
        <v>1</v>
      </c>
      <c r="G40" s="10"/>
      <c r="H40" s="10">
        <v>1</v>
      </c>
      <c r="I40" s="10"/>
      <c r="J40" s="10">
        <v>1</v>
      </c>
      <c r="K40" s="10"/>
      <c r="L40" s="10">
        <v>1</v>
      </c>
      <c r="M40" s="10">
        <v>1</v>
      </c>
      <c r="N40" s="10">
        <v>1</v>
      </c>
      <c r="O40" s="10"/>
      <c r="P40" s="10"/>
      <c r="Q40" s="10"/>
      <c r="R40" s="10"/>
      <c r="S40" s="10"/>
      <c r="T40" s="10"/>
      <c r="U40" s="10"/>
      <c r="V40" s="10"/>
      <c r="W40" s="10"/>
      <c r="X40" s="10"/>
      <c r="Y40" s="10"/>
      <c r="Z40" s="10"/>
      <c r="AA40" s="10"/>
      <c r="AB40" s="10"/>
      <c r="AC40" s="10"/>
      <c r="AD40" s="10"/>
      <c r="AE40" s="10"/>
      <c r="AF40" s="10"/>
      <c r="AG40" s="10"/>
      <c r="AH40" s="10">
        <v>1</v>
      </c>
      <c r="AI40" s="10"/>
      <c r="AJ40" s="10"/>
      <c r="AK40" s="10"/>
      <c r="AL40" s="10">
        <v>1</v>
      </c>
      <c r="AM40" s="10"/>
      <c r="AN40" s="10"/>
      <c r="AO40" s="10"/>
      <c r="AP40" s="10"/>
      <c r="AQ40" s="10"/>
      <c r="AR40" s="10"/>
      <c r="AS40" s="10"/>
      <c r="AT40" s="10"/>
      <c r="AU40" s="10"/>
      <c r="AV40" s="10"/>
    </row>
    <row r="41" spans="3:48" hidden="1" x14ac:dyDescent="0.25">
      <c r="C41" s="10"/>
      <c r="D41" s="10"/>
      <c r="E41" s="10">
        <v>3</v>
      </c>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v>1</v>
      </c>
      <c r="AI41" s="10"/>
      <c r="AJ41" s="10"/>
      <c r="AK41" s="10"/>
      <c r="AL41" s="10">
        <v>1</v>
      </c>
      <c r="AM41" s="10"/>
      <c r="AN41" s="10"/>
      <c r="AO41" s="10"/>
      <c r="AP41" s="10"/>
      <c r="AQ41" s="10"/>
      <c r="AR41" s="10"/>
      <c r="AS41" s="10"/>
      <c r="AT41" s="10"/>
      <c r="AU41" s="10"/>
      <c r="AV41" s="10"/>
    </row>
    <row r="42" spans="3:48" hidden="1" x14ac:dyDescent="0.25">
      <c r="C42" s="10"/>
      <c r="D42" s="10"/>
      <c r="E42" s="10"/>
      <c r="F42" s="10"/>
      <c r="G42" s="10"/>
      <c r="H42" s="10">
        <v>1</v>
      </c>
      <c r="I42" s="10">
        <v>1</v>
      </c>
      <c r="J42" s="10"/>
      <c r="K42" s="10"/>
      <c r="L42" s="10"/>
      <c r="M42" s="10"/>
      <c r="N42" s="10">
        <v>1</v>
      </c>
      <c r="O42" s="10"/>
      <c r="P42" s="10"/>
      <c r="Q42" s="10"/>
      <c r="R42" s="10"/>
      <c r="S42" s="10"/>
      <c r="T42" s="10"/>
      <c r="U42" s="10">
        <v>1</v>
      </c>
      <c r="V42" s="10"/>
      <c r="W42" s="10"/>
      <c r="X42" s="10"/>
      <c r="Y42" s="10"/>
      <c r="Z42" s="10"/>
      <c r="AA42" s="10"/>
      <c r="AB42" s="10"/>
      <c r="AC42" s="10"/>
      <c r="AD42" s="10"/>
      <c r="AE42" s="10"/>
      <c r="AF42" s="10"/>
      <c r="AG42" s="10"/>
      <c r="AH42" s="10">
        <v>1</v>
      </c>
      <c r="AI42" s="10"/>
      <c r="AJ42" s="10"/>
      <c r="AK42" s="10">
        <v>1</v>
      </c>
      <c r="AL42" s="10"/>
      <c r="AM42" s="10"/>
      <c r="AN42" s="10"/>
      <c r="AO42" s="10"/>
      <c r="AP42" s="10"/>
      <c r="AQ42" s="10"/>
      <c r="AR42" s="10"/>
      <c r="AS42" s="10"/>
      <c r="AT42" s="10"/>
      <c r="AU42" s="10"/>
      <c r="AV42" s="10"/>
    </row>
    <row r="43" spans="3:48" hidden="1" x14ac:dyDescent="0.25">
      <c r="C43" s="10"/>
      <c r="D43" s="10"/>
      <c r="E43" s="10">
        <v>4</v>
      </c>
      <c r="F43" s="10"/>
      <c r="G43" s="10">
        <v>1</v>
      </c>
      <c r="H43" s="10">
        <v>1</v>
      </c>
      <c r="I43" s="10"/>
      <c r="J43" s="10"/>
      <c r="K43" s="10"/>
      <c r="L43" s="10"/>
      <c r="M43" s="10"/>
      <c r="N43" s="10"/>
      <c r="O43" s="10"/>
      <c r="P43" s="10"/>
      <c r="Q43" s="10"/>
      <c r="R43" s="10"/>
      <c r="S43" s="10"/>
      <c r="T43" s="10"/>
      <c r="U43" s="10">
        <v>6</v>
      </c>
      <c r="V43" s="10"/>
      <c r="W43" s="10"/>
      <c r="X43" s="10">
        <v>1</v>
      </c>
      <c r="Y43" s="10"/>
      <c r="Z43" s="10"/>
      <c r="AA43" s="10"/>
      <c r="AB43" s="10"/>
      <c r="AC43" s="10"/>
      <c r="AD43" s="10"/>
      <c r="AE43" s="10"/>
      <c r="AF43" s="10"/>
      <c r="AG43" s="10"/>
      <c r="AH43" s="10"/>
      <c r="AI43" s="10"/>
      <c r="AJ43" s="10"/>
      <c r="AK43" s="10">
        <v>7</v>
      </c>
      <c r="AL43" s="10"/>
      <c r="AM43" s="10"/>
      <c r="AN43" s="10"/>
      <c r="AO43" s="10"/>
      <c r="AP43" s="10"/>
      <c r="AQ43" s="10"/>
      <c r="AR43" s="10"/>
      <c r="AS43" s="10"/>
      <c r="AT43" s="10"/>
      <c r="AU43" s="10"/>
      <c r="AV43" s="10"/>
    </row>
    <row r="44" spans="3:48" hidden="1" x14ac:dyDescent="0.25">
      <c r="C44" s="10"/>
      <c r="D44" s="10"/>
      <c r="E44" s="10">
        <v>1</v>
      </c>
      <c r="F44" s="10"/>
      <c r="G44" s="10"/>
      <c r="H44" s="10">
        <v>1</v>
      </c>
      <c r="I44" s="10">
        <v>1</v>
      </c>
      <c r="J44" s="10"/>
      <c r="K44" s="10"/>
      <c r="L44" s="10"/>
      <c r="M44" s="10"/>
      <c r="N44" s="10"/>
      <c r="O44" s="10">
        <v>1</v>
      </c>
      <c r="P44" s="10"/>
      <c r="Q44" s="10"/>
      <c r="R44" s="10"/>
      <c r="S44" s="10"/>
      <c r="T44" s="10"/>
      <c r="U44" s="10">
        <v>2</v>
      </c>
      <c r="V44" s="10"/>
      <c r="W44" s="10"/>
      <c r="X44" s="10">
        <v>1</v>
      </c>
      <c r="Y44" s="10"/>
      <c r="Z44" s="10"/>
      <c r="AA44" s="10"/>
      <c r="AB44" s="10"/>
      <c r="AC44" s="10"/>
      <c r="AD44" s="10"/>
      <c r="AE44" s="10"/>
      <c r="AF44" s="10"/>
      <c r="AG44" s="10"/>
      <c r="AH44" s="10"/>
      <c r="AI44" s="10"/>
      <c r="AJ44" s="10"/>
      <c r="AK44" s="10">
        <v>3</v>
      </c>
      <c r="AL44" s="10"/>
      <c r="AM44" s="10"/>
      <c r="AN44" s="10"/>
      <c r="AO44" s="10"/>
      <c r="AP44" s="10"/>
      <c r="AQ44" s="10"/>
      <c r="AR44" s="10"/>
      <c r="AS44" s="10"/>
      <c r="AT44" s="10"/>
      <c r="AU44" s="10"/>
      <c r="AV44" s="10"/>
    </row>
    <row r="45" spans="3:48" hidden="1" x14ac:dyDescent="0.25">
      <c r="C45" s="10"/>
      <c r="D45" s="10">
        <v>1</v>
      </c>
      <c r="E45" s="10">
        <v>2</v>
      </c>
      <c r="F45" s="10"/>
      <c r="G45" s="10"/>
      <c r="H45" s="10">
        <v>1</v>
      </c>
      <c r="I45" s="10">
        <v>1</v>
      </c>
      <c r="J45" s="10"/>
      <c r="K45" s="10"/>
      <c r="L45" s="10"/>
      <c r="M45" s="10"/>
      <c r="N45" s="10">
        <v>1</v>
      </c>
      <c r="O45" s="10"/>
      <c r="P45" s="10"/>
      <c r="Q45" s="10"/>
      <c r="R45" s="10"/>
      <c r="S45" s="10"/>
      <c r="T45" s="10"/>
      <c r="U45" s="10">
        <v>1</v>
      </c>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row>
    <row r="46" spans="3:48" hidden="1" x14ac:dyDescent="0.25">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v>1</v>
      </c>
      <c r="AL46" s="10"/>
      <c r="AM46" s="10"/>
      <c r="AN46" s="10"/>
      <c r="AO46" s="10"/>
      <c r="AP46" s="10"/>
      <c r="AQ46" s="10"/>
      <c r="AR46" s="10"/>
      <c r="AS46" s="10"/>
      <c r="AT46" s="10"/>
      <c r="AU46" s="10"/>
      <c r="AV46" s="10"/>
    </row>
    <row r="47" spans="3:48" hidden="1" x14ac:dyDescent="0.25">
      <c r="C47" s="10">
        <v>1</v>
      </c>
      <c r="D47" s="10"/>
      <c r="E47" s="10"/>
      <c r="F47" s="10">
        <v>1</v>
      </c>
      <c r="G47" s="10"/>
      <c r="H47" s="10"/>
      <c r="I47" s="10">
        <v>1</v>
      </c>
      <c r="J47" s="10"/>
      <c r="K47" s="10"/>
      <c r="L47" s="10"/>
      <c r="M47" s="10"/>
      <c r="N47" s="10"/>
      <c r="O47" s="10"/>
      <c r="P47" s="10"/>
      <c r="Q47" s="10"/>
      <c r="R47" s="10"/>
      <c r="S47" s="10"/>
      <c r="T47" s="10"/>
      <c r="U47" s="10"/>
      <c r="V47" s="10"/>
      <c r="W47" s="10"/>
      <c r="X47" s="10"/>
      <c r="Y47" s="10"/>
      <c r="Z47" s="10"/>
      <c r="AA47" s="10"/>
      <c r="AB47" s="10">
        <v>1</v>
      </c>
      <c r="AC47" s="10"/>
      <c r="AD47" s="10">
        <v>1</v>
      </c>
      <c r="AE47" s="10"/>
      <c r="AF47" s="10"/>
      <c r="AG47" s="10"/>
      <c r="AH47" s="10"/>
      <c r="AI47" s="10"/>
      <c r="AJ47" s="10"/>
      <c r="AK47" s="10"/>
      <c r="AL47" s="10"/>
      <c r="AM47" s="10">
        <v>1</v>
      </c>
      <c r="AN47" s="10"/>
      <c r="AO47" s="10"/>
      <c r="AP47" s="10"/>
      <c r="AQ47" s="10"/>
      <c r="AR47" s="10"/>
      <c r="AS47" s="10"/>
      <c r="AT47" s="10"/>
      <c r="AU47" s="10"/>
      <c r="AV47" s="10"/>
    </row>
    <row r="48" spans="3:48" hidden="1" x14ac:dyDescent="0.25">
      <c r="C48" s="10"/>
      <c r="D48" s="10"/>
      <c r="E48" s="10"/>
      <c r="F48" s="10"/>
      <c r="G48" s="10"/>
      <c r="H48" s="10"/>
      <c r="I48" s="10">
        <v>1</v>
      </c>
      <c r="J48" s="10"/>
      <c r="K48" s="10"/>
      <c r="L48" s="10"/>
      <c r="M48" s="10"/>
      <c r="N48" s="10"/>
      <c r="O48" s="10"/>
      <c r="P48" s="10"/>
      <c r="Q48" s="10"/>
      <c r="R48" s="10"/>
      <c r="S48" s="10"/>
      <c r="T48" s="10"/>
      <c r="U48" s="10"/>
      <c r="V48" s="10"/>
      <c r="W48" s="10"/>
      <c r="X48" s="10"/>
      <c r="Y48" s="10"/>
      <c r="Z48" s="10">
        <v>1</v>
      </c>
      <c r="AA48" s="10"/>
      <c r="AB48" s="10"/>
      <c r="AC48" s="10"/>
      <c r="AD48" s="10"/>
      <c r="AE48" s="10"/>
      <c r="AF48" s="10"/>
      <c r="AG48" s="10"/>
      <c r="AH48" s="10"/>
      <c r="AI48" s="10"/>
      <c r="AJ48" s="10"/>
      <c r="AK48" s="10">
        <v>1</v>
      </c>
      <c r="AL48" s="10"/>
      <c r="AM48" s="10">
        <v>1</v>
      </c>
      <c r="AN48" s="10"/>
      <c r="AO48" s="10"/>
      <c r="AP48" s="10"/>
      <c r="AQ48" s="10"/>
      <c r="AR48" s="10"/>
      <c r="AS48" s="10"/>
      <c r="AT48" s="10"/>
      <c r="AU48" s="10"/>
      <c r="AV48" s="10"/>
    </row>
    <row r="49" spans="3:48" hidden="1" x14ac:dyDescent="0.25">
      <c r="C49" s="10"/>
      <c r="D49" s="10"/>
      <c r="E49" s="10"/>
      <c r="F49" s="10">
        <v>2</v>
      </c>
      <c r="G49" s="10"/>
      <c r="H49" s="10"/>
      <c r="I49" s="10"/>
      <c r="J49" s="10"/>
      <c r="K49" s="10"/>
      <c r="L49" s="10"/>
      <c r="M49" s="10"/>
      <c r="N49" s="10"/>
      <c r="O49" s="10"/>
      <c r="P49" s="10"/>
      <c r="Q49" s="10"/>
      <c r="R49" s="10"/>
      <c r="S49" s="10"/>
      <c r="T49" s="10"/>
      <c r="U49" s="10">
        <v>1</v>
      </c>
      <c r="V49" s="10"/>
      <c r="W49" s="10"/>
      <c r="X49" s="10"/>
      <c r="Y49" s="10"/>
      <c r="Z49" s="10"/>
      <c r="AA49" s="10"/>
      <c r="AB49" s="10">
        <v>1</v>
      </c>
      <c r="AC49" s="10"/>
      <c r="AD49" s="10"/>
      <c r="AE49" s="10"/>
      <c r="AF49" s="10"/>
      <c r="AG49" s="10"/>
      <c r="AH49" s="10">
        <v>1</v>
      </c>
      <c r="AI49" s="10"/>
      <c r="AJ49" s="10"/>
      <c r="AK49" s="10">
        <v>2</v>
      </c>
      <c r="AL49" s="10"/>
      <c r="AM49" s="10"/>
      <c r="AN49" s="10"/>
      <c r="AO49" s="10"/>
      <c r="AP49" s="10"/>
      <c r="AQ49" s="10"/>
      <c r="AR49" s="10"/>
      <c r="AS49" s="10"/>
      <c r="AT49" s="10"/>
      <c r="AU49" s="10"/>
      <c r="AV49" s="10"/>
    </row>
    <row r="50" spans="3:48" hidden="1" x14ac:dyDescent="0.25">
      <c r="C50" s="10"/>
      <c r="D50" s="10"/>
      <c r="E50" s="10"/>
      <c r="F50" s="10"/>
      <c r="G50" s="10"/>
      <c r="H50" s="10">
        <v>1</v>
      </c>
      <c r="I50" s="10"/>
      <c r="J50" s="10">
        <v>1</v>
      </c>
      <c r="K50" s="10"/>
      <c r="L50" s="10"/>
      <c r="M50" s="10"/>
      <c r="N50" s="10"/>
      <c r="O50" s="10"/>
      <c r="P50" s="10"/>
      <c r="Q50" s="10"/>
      <c r="R50" s="10"/>
      <c r="S50" s="10">
        <v>3</v>
      </c>
      <c r="T50" s="10"/>
      <c r="U50" s="10"/>
      <c r="V50" s="10"/>
      <c r="W50" s="10"/>
      <c r="X50" s="10">
        <v>1</v>
      </c>
      <c r="Y50" s="10"/>
      <c r="Z50" s="10"/>
      <c r="AA50" s="10"/>
      <c r="AB50" s="10">
        <v>1</v>
      </c>
      <c r="AC50" s="10"/>
      <c r="AD50" s="10"/>
      <c r="AE50" s="10"/>
      <c r="AF50" s="10"/>
      <c r="AG50" s="10"/>
      <c r="AH50" s="10"/>
      <c r="AI50" s="10"/>
      <c r="AJ50" s="10"/>
      <c r="AK50" s="10">
        <v>1</v>
      </c>
      <c r="AL50" s="10"/>
      <c r="AM50" s="10"/>
      <c r="AN50" s="10"/>
      <c r="AO50" s="10"/>
      <c r="AP50" s="10"/>
      <c r="AQ50" s="10"/>
      <c r="AR50" s="10"/>
      <c r="AS50" s="10"/>
      <c r="AT50" s="10"/>
      <c r="AU50" s="10"/>
      <c r="AV50" s="10"/>
    </row>
    <row r="51" spans="3:48" hidden="1" x14ac:dyDescent="0.25">
      <c r="C51" s="10"/>
      <c r="D51" s="10"/>
      <c r="E51" s="10"/>
      <c r="F51" s="10"/>
      <c r="G51" s="10">
        <v>1</v>
      </c>
      <c r="H51" s="10"/>
      <c r="I51" s="10"/>
      <c r="J51" s="10"/>
      <c r="K51" s="10"/>
      <c r="L51" s="10">
        <v>1</v>
      </c>
      <c r="M51" s="10"/>
      <c r="N51" s="10">
        <v>1</v>
      </c>
      <c r="O51" s="10"/>
      <c r="P51" s="10"/>
      <c r="Q51" s="10"/>
      <c r="R51" s="10"/>
      <c r="S51" s="10">
        <v>2</v>
      </c>
      <c r="T51" s="10"/>
      <c r="U51" s="10">
        <v>2</v>
      </c>
      <c r="V51" s="10"/>
      <c r="W51" s="10"/>
      <c r="X51" s="10"/>
      <c r="Y51" s="10"/>
      <c r="Z51" s="10"/>
      <c r="AA51" s="10"/>
      <c r="AB51" s="10"/>
      <c r="AC51" s="10"/>
      <c r="AD51" s="10">
        <v>1</v>
      </c>
      <c r="AE51" s="10"/>
      <c r="AF51" s="10"/>
      <c r="AG51" s="10"/>
      <c r="AH51" s="10">
        <v>3</v>
      </c>
      <c r="AI51" s="10"/>
      <c r="AJ51" s="10"/>
      <c r="AK51" s="10">
        <v>2</v>
      </c>
      <c r="AL51" s="10"/>
      <c r="AM51" s="10"/>
      <c r="AN51" s="10"/>
      <c r="AO51" s="10"/>
      <c r="AP51" s="10"/>
      <c r="AQ51" s="10"/>
      <c r="AR51" s="10"/>
      <c r="AS51" s="10"/>
      <c r="AT51" s="10"/>
      <c r="AU51" s="10"/>
      <c r="AV51" s="10"/>
    </row>
    <row r="52" spans="3:48" hidden="1" x14ac:dyDescent="0.25">
      <c r="C52" s="10"/>
      <c r="D52" s="10"/>
      <c r="E52" s="10"/>
      <c r="F52" s="10"/>
      <c r="G52" s="10">
        <v>1</v>
      </c>
      <c r="H52" s="10">
        <v>1</v>
      </c>
      <c r="I52" s="10"/>
      <c r="J52" s="10"/>
      <c r="K52" s="10"/>
      <c r="L52" s="10"/>
      <c r="M52" s="10"/>
      <c r="N52" s="10">
        <v>1</v>
      </c>
      <c r="O52" s="10"/>
      <c r="P52" s="10"/>
      <c r="Q52" s="10"/>
      <c r="R52" s="10"/>
      <c r="S52" s="10"/>
      <c r="T52" s="10"/>
      <c r="U52" s="10"/>
      <c r="V52" s="10"/>
      <c r="W52" s="10"/>
      <c r="X52" s="10"/>
      <c r="Y52" s="10"/>
      <c r="Z52" s="10"/>
      <c r="AA52" s="10"/>
      <c r="AB52" s="10"/>
      <c r="AC52" s="10"/>
      <c r="AD52" s="10"/>
      <c r="AE52" s="10"/>
      <c r="AF52" s="10"/>
      <c r="AG52" s="10"/>
      <c r="AH52" s="10"/>
      <c r="AI52" s="10"/>
      <c r="AJ52" s="10"/>
      <c r="AK52" s="10">
        <v>1</v>
      </c>
      <c r="AL52" s="10"/>
      <c r="AM52" s="10"/>
      <c r="AN52" s="10"/>
      <c r="AO52" s="10"/>
      <c r="AP52" s="10"/>
      <c r="AQ52" s="10"/>
      <c r="AR52" s="10"/>
      <c r="AS52" s="10"/>
      <c r="AT52" s="10"/>
      <c r="AU52" s="10"/>
      <c r="AV52" s="10"/>
    </row>
    <row r="53" spans="3:48" hidden="1" x14ac:dyDescent="0.25">
      <c r="C53" s="10"/>
      <c r="D53" s="10">
        <v>1</v>
      </c>
      <c r="E53" s="10"/>
      <c r="F53" s="10"/>
      <c r="G53" s="10"/>
      <c r="H53" s="10">
        <v>1</v>
      </c>
      <c r="I53" s="10">
        <v>1</v>
      </c>
      <c r="J53" s="10">
        <v>1</v>
      </c>
      <c r="K53" s="10"/>
      <c r="L53" s="10"/>
      <c r="M53" s="10"/>
      <c r="N53" s="10"/>
      <c r="O53" s="10"/>
      <c r="P53" s="10"/>
      <c r="Q53" s="10"/>
      <c r="R53" s="10"/>
      <c r="S53" s="10"/>
      <c r="T53" s="10"/>
      <c r="U53" s="10"/>
      <c r="V53" s="10"/>
      <c r="W53" s="10"/>
      <c r="X53" s="10"/>
      <c r="Y53" s="10">
        <v>1</v>
      </c>
      <c r="Z53" s="10"/>
      <c r="AA53" s="10"/>
      <c r="AB53" s="10">
        <v>1</v>
      </c>
      <c r="AC53" s="10"/>
      <c r="AD53" s="10">
        <v>1</v>
      </c>
      <c r="AE53" s="10"/>
      <c r="AF53" s="10"/>
      <c r="AG53" s="10"/>
      <c r="AH53" s="10">
        <v>1</v>
      </c>
      <c r="AI53" s="10">
        <v>1</v>
      </c>
      <c r="AJ53" s="10"/>
      <c r="AK53" s="10">
        <v>2</v>
      </c>
      <c r="AL53" s="10"/>
      <c r="AM53" s="10"/>
      <c r="AN53" s="10"/>
      <c r="AO53" s="10"/>
      <c r="AP53" s="10"/>
      <c r="AQ53" s="10"/>
      <c r="AR53" s="10"/>
      <c r="AS53" s="10"/>
      <c r="AT53" s="10"/>
      <c r="AU53" s="10">
        <v>1</v>
      </c>
      <c r="AV53" s="10"/>
    </row>
    <row r="54" spans="3:48" hidden="1" x14ac:dyDescent="0.25">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v>1</v>
      </c>
      <c r="AE54" s="10"/>
      <c r="AF54" s="10"/>
      <c r="AG54" s="10"/>
      <c r="AH54" s="10"/>
      <c r="AI54" s="10"/>
      <c r="AJ54" s="10"/>
      <c r="AK54" s="10">
        <v>2</v>
      </c>
      <c r="AL54" s="10"/>
      <c r="AM54" s="10">
        <v>1</v>
      </c>
      <c r="AN54" s="10"/>
      <c r="AO54" s="10"/>
      <c r="AP54" s="10"/>
      <c r="AQ54" s="10"/>
      <c r="AR54" s="10"/>
      <c r="AS54" s="10"/>
      <c r="AT54" s="10"/>
      <c r="AU54" s="10"/>
      <c r="AV54" s="10"/>
    </row>
    <row r="55" spans="3:48" hidden="1" x14ac:dyDescent="0.25">
      <c r="C55" s="10"/>
      <c r="D55" s="10"/>
      <c r="E55" s="10"/>
      <c r="F55" s="10">
        <v>1</v>
      </c>
      <c r="G55" s="10"/>
      <c r="H55" s="10"/>
      <c r="I55" s="10">
        <v>1</v>
      </c>
      <c r="J55" s="10">
        <v>1</v>
      </c>
      <c r="K55" s="10"/>
      <c r="L55" s="10"/>
      <c r="M55" s="10"/>
      <c r="N55" s="10"/>
      <c r="O55" s="10"/>
      <c r="P55" s="10"/>
      <c r="Q55" s="10"/>
      <c r="R55" s="10"/>
      <c r="S55" s="10"/>
      <c r="T55" s="10"/>
      <c r="U55" s="10">
        <v>1</v>
      </c>
      <c r="V55" s="10"/>
      <c r="W55" s="10"/>
      <c r="X55" s="10"/>
      <c r="Y55" s="10"/>
      <c r="Z55" s="10">
        <v>1</v>
      </c>
      <c r="AA55" s="10"/>
      <c r="AB55" s="10"/>
      <c r="AC55" s="10"/>
      <c r="AD55" s="10">
        <v>1</v>
      </c>
      <c r="AE55" s="10"/>
      <c r="AF55" s="10"/>
      <c r="AG55" s="10"/>
      <c r="AH55" s="10">
        <v>1</v>
      </c>
      <c r="AI55" s="10"/>
      <c r="AJ55" s="10"/>
      <c r="AK55" s="10">
        <v>9</v>
      </c>
      <c r="AL55" s="10"/>
      <c r="AM55" s="10">
        <v>2</v>
      </c>
      <c r="AN55" s="10">
        <v>2</v>
      </c>
      <c r="AO55" s="10"/>
      <c r="AP55" s="10"/>
      <c r="AQ55" s="10"/>
      <c r="AR55" s="10"/>
      <c r="AS55" s="10"/>
      <c r="AT55" s="10"/>
      <c r="AU55" s="10"/>
      <c r="AV55" s="10"/>
    </row>
    <row r="56" spans="3:48" hidden="1" x14ac:dyDescent="0.25">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v>1</v>
      </c>
      <c r="AC56" s="10"/>
      <c r="AD56" s="10"/>
      <c r="AE56" s="10"/>
      <c r="AF56" s="10"/>
      <c r="AG56" s="10"/>
      <c r="AH56" s="10"/>
      <c r="AI56" s="10"/>
      <c r="AJ56" s="10"/>
      <c r="AK56" s="10">
        <v>2</v>
      </c>
      <c r="AL56" s="10"/>
      <c r="AM56" s="10"/>
      <c r="AN56" s="10"/>
      <c r="AO56" s="10"/>
      <c r="AP56" s="10"/>
      <c r="AQ56" s="10"/>
      <c r="AR56" s="10"/>
      <c r="AS56" s="10"/>
      <c r="AT56" s="10"/>
      <c r="AU56" s="10"/>
      <c r="AV56" s="10"/>
    </row>
    <row r="57" spans="3:48" hidden="1" x14ac:dyDescent="0.25">
      <c r="C57" s="10"/>
      <c r="D57" s="10"/>
      <c r="E57" s="10"/>
      <c r="F57" s="10"/>
      <c r="G57" s="10">
        <v>1</v>
      </c>
      <c r="H57" s="10">
        <v>1</v>
      </c>
      <c r="I57" s="10">
        <v>1</v>
      </c>
      <c r="J57" s="10"/>
      <c r="K57" s="10"/>
      <c r="L57" s="10"/>
      <c r="M57" s="10"/>
      <c r="N57" s="10"/>
      <c r="O57" s="10"/>
      <c r="P57" s="10"/>
      <c r="Q57" s="10"/>
      <c r="R57" s="10"/>
      <c r="S57" s="10"/>
      <c r="T57" s="10"/>
      <c r="U57" s="10"/>
      <c r="V57" s="10">
        <v>1</v>
      </c>
      <c r="W57" s="10"/>
      <c r="X57" s="10">
        <v>1</v>
      </c>
      <c r="Y57" s="10"/>
      <c r="Z57" s="10">
        <v>1</v>
      </c>
      <c r="AA57" s="10"/>
      <c r="AB57" s="10">
        <v>1</v>
      </c>
      <c r="AC57" s="10"/>
      <c r="AD57" s="10"/>
      <c r="AE57" s="10"/>
      <c r="AF57" s="10"/>
      <c r="AG57" s="10"/>
      <c r="AH57" s="10"/>
      <c r="AI57" s="10"/>
      <c r="AJ57" s="10"/>
      <c r="AK57" s="10"/>
      <c r="AL57" s="10"/>
      <c r="AM57" s="10"/>
      <c r="AN57" s="10">
        <v>1</v>
      </c>
      <c r="AO57" s="10"/>
      <c r="AP57" s="10"/>
      <c r="AQ57" s="10"/>
      <c r="AR57" s="10"/>
      <c r="AS57" s="10"/>
      <c r="AT57" s="10"/>
      <c r="AU57" s="10"/>
      <c r="AV57" s="10"/>
    </row>
    <row r="58" spans="3:48" hidden="1" x14ac:dyDescent="0.25">
      <c r="C58" s="10"/>
      <c r="D58" s="10"/>
      <c r="E58" s="10"/>
      <c r="F58" s="10">
        <v>1</v>
      </c>
      <c r="G58" s="10"/>
      <c r="H58" s="10"/>
      <c r="I58" s="10"/>
      <c r="J58" s="10"/>
      <c r="K58" s="10"/>
      <c r="L58" s="10"/>
      <c r="M58" s="10"/>
      <c r="N58" s="10"/>
      <c r="O58" s="10">
        <v>1</v>
      </c>
      <c r="P58" s="10"/>
      <c r="Q58" s="10"/>
      <c r="R58" s="10"/>
      <c r="S58" s="10"/>
      <c r="T58" s="10"/>
      <c r="U58" s="10">
        <v>1</v>
      </c>
      <c r="V58" s="10"/>
      <c r="W58" s="10"/>
      <c r="X58" s="10">
        <v>1</v>
      </c>
      <c r="Y58" s="10"/>
      <c r="Z58" s="10"/>
      <c r="AA58" s="10"/>
      <c r="AB58" s="10"/>
      <c r="AC58" s="10"/>
      <c r="AD58" s="10"/>
      <c r="AE58" s="10"/>
      <c r="AF58" s="10"/>
      <c r="AG58" s="10"/>
      <c r="AH58" s="10"/>
      <c r="AI58" s="10"/>
      <c r="AJ58" s="10"/>
      <c r="AK58" s="10">
        <v>2</v>
      </c>
      <c r="AL58" s="10"/>
      <c r="AM58" s="10">
        <v>1</v>
      </c>
      <c r="AN58" s="10"/>
      <c r="AO58" s="10"/>
      <c r="AP58" s="10"/>
      <c r="AQ58" s="10"/>
      <c r="AR58" s="10"/>
      <c r="AS58" s="10"/>
      <c r="AT58" s="10"/>
      <c r="AU58" s="10"/>
      <c r="AV58" s="10"/>
    </row>
    <row r="59" spans="3:48" hidden="1" x14ac:dyDescent="0.25">
      <c r="C59" s="10"/>
      <c r="D59" s="10"/>
      <c r="E59" s="10"/>
      <c r="F59" s="10">
        <v>2</v>
      </c>
      <c r="G59" s="10">
        <v>1</v>
      </c>
      <c r="H59" s="10"/>
      <c r="I59" s="10"/>
      <c r="J59" s="10"/>
      <c r="K59" s="10"/>
      <c r="L59" s="10"/>
      <c r="M59" s="10"/>
      <c r="N59" s="10"/>
      <c r="O59" s="10"/>
      <c r="P59" s="10">
        <v>1</v>
      </c>
      <c r="Q59" s="10"/>
      <c r="R59" s="10"/>
      <c r="S59" s="10"/>
      <c r="T59" s="10"/>
      <c r="U59" s="10"/>
      <c r="V59" s="10"/>
      <c r="W59" s="10"/>
      <c r="X59" s="10"/>
      <c r="Y59" s="10"/>
      <c r="Z59" s="10"/>
      <c r="AA59" s="10"/>
      <c r="AB59" s="10"/>
      <c r="AC59" s="10"/>
      <c r="AD59" s="10"/>
      <c r="AE59" s="10"/>
      <c r="AF59" s="10"/>
      <c r="AG59" s="10"/>
      <c r="AH59" s="10"/>
      <c r="AI59" s="10"/>
      <c r="AJ59" s="10"/>
      <c r="AK59" s="10">
        <v>1</v>
      </c>
      <c r="AL59" s="10"/>
      <c r="AM59" s="10"/>
      <c r="AN59" s="10"/>
      <c r="AO59" s="10"/>
      <c r="AP59" s="10"/>
      <c r="AQ59" s="10"/>
      <c r="AR59" s="10"/>
      <c r="AS59" s="10"/>
      <c r="AT59" s="10"/>
      <c r="AU59" s="10"/>
      <c r="AV59" s="10"/>
    </row>
    <row r="60" spans="3:48" hidden="1" x14ac:dyDescent="0.25">
      <c r="C60" s="10"/>
      <c r="D60" s="10"/>
      <c r="E60" s="10"/>
      <c r="F60" s="10"/>
      <c r="G60" s="10">
        <v>1</v>
      </c>
      <c r="H60" s="10"/>
      <c r="I60" s="10"/>
      <c r="J60" s="10"/>
      <c r="K60" s="10"/>
      <c r="L60" s="10"/>
      <c r="M60" s="10"/>
      <c r="N60" s="10"/>
      <c r="O60" s="10"/>
      <c r="P60" s="10"/>
      <c r="Q60" s="10"/>
      <c r="R60" s="10"/>
      <c r="S60" s="10"/>
      <c r="T60" s="10"/>
      <c r="U60" s="10"/>
      <c r="V60" s="10">
        <v>2</v>
      </c>
      <c r="W60" s="10"/>
      <c r="X60" s="10"/>
      <c r="Y60" s="10"/>
      <c r="Z60" s="10"/>
      <c r="AA60" s="10"/>
      <c r="AB60" s="10"/>
      <c r="AC60" s="10"/>
      <c r="AD60" s="10"/>
      <c r="AE60" s="10"/>
      <c r="AF60" s="10"/>
      <c r="AG60" s="10"/>
      <c r="AH60" s="10"/>
      <c r="AI60" s="10"/>
      <c r="AJ60" s="10"/>
      <c r="AK60" s="10"/>
      <c r="AL60" s="10"/>
      <c r="AM60" s="10"/>
      <c r="AN60" s="10"/>
      <c r="AO60" s="10"/>
      <c r="AP60" s="10"/>
      <c r="AQ60" s="10"/>
      <c r="AR60" s="10"/>
      <c r="AS60" s="10">
        <v>1</v>
      </c>
      <c r="AT60" s="10"/>
      <c r="AU60" s="10"/>
      <c r="AV60" s="10"/>
    </row>
    <row r="61" spans="3:48" hidden="1" x14ac:dyDescent="0.25">
      <c r="C61" s="10"/>
      <c r="D61" s="10"/>
      <c r="E61" s="10"/>
      <c r="F61" s="10"/>
      <c r="G61" s="10"/>
      <c r="H61" s="10"/>
      <c r="I61" s="10"/>
      <c r="J61" s="10"/>
      <c r="K61" s="10"/>
      <c r="L61" s="10"/>
      <c r="M61" s="10"/>
      <c r="N61" s="10"/>
      <c r="O61" s="10"/>
      <c r="P61" s="10"/>
      <c r="Q61" s="10"/>
      <c r="R61" s="10"/>
      <c r="S61" s="10">
        <v>2</v>
      </c>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row>
    <row r="62" spans="3:48" hidden="1" x14ac:dyDescent="0.25">
      <c r="C62" s="10"/>
      <c r="D62" s="10">
        <v>2</v>
      </c>
      <c r="E62" s="10">
        <v>2</v>
      </c>
      <c r="F62" s="10"/>
      <c r="G62" s="10"/>
      <c r="H62" s="10">
        <v>1</v>
      </c>
      <c r="I62" s="10">
        <v>1</v>
      </c>
      <c r="J62" s="10"/>
      <c r="K62" s="10">
        <v>1</v>
      </c>
      <c r="L62" s="10"/>
      <c r="M62" s="10"/>
      <c r="N62" s="10"/>
      <c r="O62" s="10"/>
      <c r="P62" s="10"/>
      <c r="Q62" s="10"/>
      <c r="R62" s="10"/>
      <c r="S62" s="10"/>
      <c r="T62" s="10"/>
      <c r="U62" s="10"/>
      <c r="V62" s="10"/>
      <c r="W62" s="10"/>
      <c r="X62" s="10"/>
      <c r="Y62" s="10"/>
      <c r="Z62" s="10"/>
      <c r="AA62" s="10">
        <v>1</v>
      </c>
      <c r="AB62" s="10"/>
      <c r="AC62" s="10"/>
      <c r="AD62" s="10"/>
      <c r="AE62" s="10"/>
      <c r="AF62" s="10"/>
      <c r="AG62" s="10"/>
      <c r="AH62" s="10"/>
      <c r="AI62" s="10"/>
      <c r="AJ62" s="10"/>
      <c r="AK62" s="10"/>
      <c r="AL62" s="10">
        <v>1</v>
      </c>
      <c r="AM62" s="10"/>
      <c r="AN62" s="10"/>
      <c r="AO62" s="10"/>
      <c r="AP62" s="10"/>
      <c r="AQ62" s="10"/>
      <c r="AR62" s="10"/>
      <c r="AS62" s="10">
        <v>1</v>
      </c>
      <c r="AT62" s="10"/>
      <c r="AU62" s="10"/>
      <c r="AV62" s="10"/>
    </row>
    <row r="63" spans="3:48" hidden="1" x14ac:dyDescent="0.25">
      <c r="C63" s="10"/>
      <c r="D63" s="10"/>
      <c r="E63" s="10"/>
      <c r="F63" s="10"/>
      <c r="G63" s="10"/>
      <c r="H63" s="10">
        <v>1</v>
      </c>
      <c r="I63" s="10">
        <v>1</v>
      </c>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v>1</v>
      </c>
      <c r="AI63" s="10"/>
      <c r="AJ63" s="10"/>
      <c r="AK63" s="10"/>
      <c r="AL63" s="10"/>
      <c r="AM63" s="10"/>
      <c r="AN63" s="10"/>
      <c r="AO63" s="10"/>
      <c r="AP63" s="10"/>
      <c r="AQ63" s="10"/>
      <c r="AR63" s="10"/>
      <c r="AS63" s="10"/>
      <c r="AT63" s="10"/>
      <c r="AU63" s="10"/>
      <c r="AV63" s="10"/>
    </row>
    <row r="64" spans="3:48" hidden="1" x14ac:dyDescent="0.25">
      <c r="C64" s="10"/>
      <c r="D64" s="10"/>
      <c r="E64" s="10">
        <v>1</v>
      </c>
      <c r="F64" s="10"/>
      <c r="G64" s="10"/>
      <c r="H64" s="10"/>
      <c r="I64" s="10"/>
      <c r="J64" s="10"/>
      <c r="K64" s="10"/>
      <c r="L64" s="10"/>
      <c r="M64" s="10"/>
      <c r="N64" s="10"/>
      <c r="O64" s="10"/>
      <c r="P64" s="10"/>
      <c r="Q64" s="10"/>
      <c r="R64" s="10"/>
      <c r="S64" s="10"/>
      <c r="T64" s="10"/>
      <c r="U64" s="10"/>
      <c r="V64" s="10"/>
      <c r="W64" s="10"/>
      <c r="X64" s="10"/>
      <c r="Y64" s="10"/>
      <c r="Z64" s="10"/>
      <c r="AA64" s="10"/>
      <c r="AB64" s="10">
        <v>1</v>
      </c>
      <c r="AC64" s="10"/>
      <c r="AD64" s="10"/>
      <c r="AE64" s="10"/>
      <c r="AF64" s="10"/>
      <c r="AG64" s="10"/>
      <c r="AH64" s="10"/>
      <c r="AI64" s="10"/>
      <c r="AJ64" s="10"/>
      <c r="AK64" s="10"/>
      <c r="AL64" s="10"/>
      <c r="AM64" s="10"/>
      <c r="AN64" s="10"/>
      <c r="AO64" s="10"/>
      <c r="AP64" s="10"/>
      <c r="AQ64" s="10"/>
      <c r="AR64" s="10"/>
      <c r="AS64" s="10"/>
      <c r="AT64" s="10"/>
      <c r="AU64" s="10"/>
      <c r="AV64" s="10"/>
    </row>
    <row r="65" spans="3:48" hidden="1" x14ac:dyDescent="0.25">
      <c r="C65" s="10">
        <v>1</v>
      </c>
      <c r="D65" s="10">
        <v>1</v>
      </c>
      <c r="E65" s="10">
        <v>1</v>
      </c>
      <c r="F65" s="10"/>
      <c r="G65" s="10"/>
      <c r="H65" s="10">
        <v>1</v>
      </c>
      <c r="I65" s="10">
        <v>1</v>
      </c>
      <c r="J65" s="10"/>
      <c r="K65" s="10"/>
      <c r="L65" s="10"/>
      <c r="M65" s="10"/>
      <c r="N65" s="10"/>
      <c r="O65" s="10"/>
      <c r="P65" s="10"/>
      <c r="Q65" s="10"/>
      <c r="R65" s="10"/>
      <c r="S65" s="10">
        <v>1</v>
      </c>
      <c r="T65" s="10"/>
      <c r="U65" s="10"/>
      <c r="V65" s="10"/>
      <c r="W65" s="10">
        <v>1</v>
      </c>
      <c r="X65" s="10">
        <v>1</v>
      </c>
      <c r="Y65" s="10">
        <v>1</v>
      </c>
      <c r="Z65" s="10"/>
      <c r="AA65" s="10"/>
      <c r="AB65" s="10"/>
      <c r="AC65" s="10"/>
      <c r="AD65" s="10"/>
      <c r="AE65" s="10">
        <v>1</v>
      </c>
      <c r="AF65" s="10"/>
      <c r="AG65" s="10"/>
      <c r="AH65" s="10"/>
      <c r="AI65" s="10">
        <v>1</v>
      </c>
      <c r="AJ65" s="10"/>
      <c r="AK65" s="10"/>
      <c r="AL65" s="10"/>
      <c r="AM65" s="10"/>
      <c r="AN65" s="10"/>
      <c r="AO65" s="10"/>
      <c r="AP65" s="10"/>
      <c r="AQ65" s="10"/>
      <c r="AR65" s="10"/>
      <c r="AS65" s="10"/>
      <c r="AT65" s="10"/>
      <c r="AU65" s="10"/>
      <c r="AV65" s="10"/>
    </row>
    <row r="66" spans="3:48" hidden="1" x14ac:dyDescent="0.25">
      <c r="C66" s="10"/>
      <c r="D66" s="10"/>
      <c r="E66" s="10">
        <v>1</v>
      </c>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v>1</v>
      </c>
      <c r="AH66" s="10">
        <v>1</v>
      </c>
      <c r="AI66" s="10"/>
      <c r="AJ66" s="10"/>
      <c r="AK66" s="10"/>
      <c r="AL66" s="10"/>
      <c r="AM66" s="10"/>
      <c r="AN66" s="10"/>
      <c r="AO66" s="10">
        <v>1</v>
      </c>
      <c r="AP66" s="10"/>
      <c r="AQ66" s="10"/>
      <c r="AR66" s="10"/>
      <c r="AS66" s="10"/>
      <c r="AT66" s="10"/>
      <c r="AU66" s="10"/>
      <c r="AV66" s="10"/>
    </row>
    <row r="67" spans="3:48" hidden="1" x14ac:dyDescent="0.25">
      <c r="C67" s="10"/>
      <c r="D67" s="10"/>
      <c r="E67" s="10">
        <v>2</v>
      </c>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v>1</v>
      </c>
      <c r="AF67" s="10"/>
      <c r="AG67" s="10"/>
      <c r="AH67" s="10"/>
      <c r="AI67" s="10"/>
      <c r="AJ67" s="10"/>
      <c r="AK67" s="10"/>
      <c r="AL67" s="10"/>
      <c r="AM67" s="10"/>
      <c r="AN67" s="10"/>
      <c r="AO67" s="10"/>
      <c r="AP67" s="10"/>
      <c r="AQ67" s="10"/>
      <c r="AR67" s="10"/>
      <c r="AS67" s="10"/>
      <c r="AT67" s="10"/>
      <c r="AU67" s="10"/>
      <c r="AV67" s="10"/>
    </row>
    <row r="68" spans="3:48" hidden="1" x14ac:dyDescent="0.25">
      <c r="C68" s="10"/>
      <c r="D68" s="10"/>
      <c r="E68" s="10"/>
      <c r="F68" s="10"/>
      <c r="G68" s="10"/>
      <c r="H68" s="10"/>
      <c r="I68" s="10"/>
      <c r="J68" s="10"/>
      <c r="K68" s="10">
        <v>1</v>
      </c>
      <c r="L68" s="10"/>
      <c r="M68" s="10"/>
      <c r="N68" s="10"/>
      <c r="O68" s="10"/>
      <c r="P68" s="10"/>
      <c r="Q68" s="10"/>
      <c r="R68" s="10"/>
      <c r="S68" s="10"/>
      <c r="T68" s="10"/>
      <c r="U68" s="10"/>
      <c r="V68" s="10"/>
      <c r="W68" s="10"/>
      <c r="X68" s="10"/>
      <c r="Y68" s="10"/>
      <c r="Z68" s="10"/>
      <c r="AA68" s="10"/>
      <c r="AB68" s="10"/>
      <c r="AC68" s="10"/>
      <c r="AD68" s="10"/>
      <c r="AE68" s="10">
        <v>1</v>
      </c>
      <c r="AF68" s="10"/>
      <c r="AG68" s="10"/>
      <c r="AH68" s="10"/>
      <c r="AI68" s="10"/>
      <c r="AJ68" s="10"/>
      <c r="AK68" s="10"/>
      <c r="AL68" s="10"/>
      <c r="AM68" s="10"/>
      <c r="AN68" s="10"/>
      <c r="AO68" s="10"/>
      <c r="AP68" s="10">
        <v>1</v>
      </c>
      <c r="AQ68" s="10"/>
      <c r="AR68" s="10"/>
      <c r="AS68" s="10"/>
      <c r="AT68" s="10"/>
      <c r="AU68" s="10"/>
      <c r="AV68" s="10"/>
    </row>
    <row r="69" spans="3:48" hidden="1" x14ac:dyDescent="0.25">
      <c r="C69" s="10">
        <v>2</v>
      </c>
      <c r="D69" s="10">
        <v>1</v>
      </c>
      <c r="E69" s="10"/>
      <c r="F69" s="10">
        <v>1</v>
      </c>
      <c r="G69" s="10"/>
      <c r="H69" s="10">
        <v>1</v>
      </c>
      <c r="I69" s="10">
        <v>1</v>
      </c>
      <c r="J69" s="10"/>
      <c r="K69" s="10">
        <v>1</v>
      </c>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v>1</v>
      </c>
      <c r="AR69" s="10"/>
      <c r="AS69" s="10"/>
      <c r="AT69" s="10"/>
      <c r="AU69" s="10"/>
      <c r="AV69" s="10"/>
    </row>
    <row r="70" spans="3:48" hidden="1" x14ac:dyDescent="0.25">
      <c r="C70" s="10"/>
      <c r="D70" s="10"/>
      <c r="E70" s="10">
        <v>2</v>
      </c>
      <c r="F70" s="10"/>
      <c r="G70" s="10"/>
      <c r="H70" s="10">
        <v>1</v>
      </c>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v>1</v>
      </c>
      <c r="AH70" s="10"/>
      <c r="AI70" s="10"/>
      <c r="AJ70" s="10"/>
      <c r="AK70" s="10"/>
      <c r="AL70" s="10"/>
      <c r="AM70" s="10"/>
      <c r="AN70" s="10"/>
      <c r="AO70" s="10"/>
      <c r="AP70" s="10"/>
      <c r="AQ70" s="10"/>
      <c r="AR70" s="10"/>
      <c r="AS70" s="10"/>
      <c r="AT70" s="10"/>
      <c r="AU70" s="10"/>
      <c r="AV70" s="10"/>
    </row>
    <row r="71" spans="3:48" hidden="1" x14ac:dyDescent="0.25">
      <c r="C71" s="10"/>
      <c r="D71" s="10">
        <v>2</v>
      </c>
      <c r="E71" s="10">
        <v>3</v>
      </c>
      <c r="F71" s="10"/>
      <c r="G71" s="10"/>
      <c r="H71" s="10">
        <v>1</v>
      </c>
      <c r="I71" s="10">
        <v>1</v>
      </c>
      <c r="J71" s="10">
        <v>1</v>
      </c>
      <c r="K71" s="10"/>
      <c r="L71" s="10"/>
      <c r="M71" s="10"/>
      <c r="N71" s="10"/>
      <c r="O71" s="10"/>
      <c r="P71" s="10"/>
      <c r="Q71" s="10"/>
      <c r="R71" s="10"/>
      <c r="S71" s="10"/>
      <c r="T71" s="10"/>
      <c r="U71" s="10"/>
      <c r="V71" s="10">
        <v>1</v>
      </c>
      <c r="W71" s="10"/>
      <c r="X71" s="10"/>
      <c r="Y71" s="10"/>
      <c r="Z71" s="10"/>
      <c r="AA71" s="10"/>
      <c r="AB71" s="10">
        <v>1</v>
      </c>
      <c r="AC71" s="10"/>
      <c r="AD71" s="10"/>
      <c r="AE71" s="10"/>
      <c r="AF71" s="10"/>
      <c r="AG71" s="10">
        <v>1</v>
      </c>
      <c r="AH71" s="10"/>
      <c r="AI71" s="10"/>
      <c r="AJ71" s="10"/>
      <c r="AK71" s="10"/>
      <c r="AL71" s="10"/>
      <c r="AM71" s="10"/>
      <c r="AN71" s="10"/>
      <c r="AO71" s="10"/>
      <c r="AP71" s="10"/>
      <c r="AQ71" s="10"/>
      <c r="AR71" s="10"/>
      <c r="AS71" s="10"/>
      <c r="AT71" s="10"/>
      <c r="AU71" s="10"/>
      <c r="AV71" s="10"/>
    </row>
    <row r="72" spans="3:48" hidden="1" x14ac:dyDescent="0.25">
      <c r="C72" s="10">
        <v>1</v>
      </c>
      <c r="D72" s="10">
        <v>1</v>
      </c>
      <c r="E72" s="10">
        <v>1</v>
      </c>
      <c r="F72" s="10"/>
      <c r="G72" s="10"/>
      <c r="H72" s="10">
        <v>2</v>
      </c>
      <c r="I72" s="10">
        <v>1</v>
      </c>
      <c r="J72" s="10"/>
      <c r="K72" s="10"/>
      <c r="L72" s="10">
        <v>1</v>
      </c>
      <c r="M72" s="10"/>
      <c r="N72" s="10"/>
      <c r="O72" s="10"/>
      <c r="P72" s="10"/>
      <c r="Q72" s="10"/>
      <c r="R72" s="10"/>
      <c r="S72" s="10"/>
      <c r="T72" s="10"/>
      <c r="U72" s="10"/>
      <c r="V72" s="10"/>
      <c r="W72" s="10"/>
      <c r="X72" s="10"/>
      <c r="Y72" s="10"/>
      <c r="Z72" s="10"/>
      <c r="AA72" s="10"/>
      <c r="AB72" s="10">
        <v>1</v>
      </c>
      <c r="AC72" s="10"/>
      <c r="AD72" s="10"/>
      <c r="AE72" s="10">
        <v>1</v>
      </c>
      <c r="AF72" s="10"/>
      <c r="AG72" s="10"/>
      <c r="AH72" s="10"/>
      <c r="AI72" s="10"/>
      <c r="AJ72" s="10"/>
      <c r="AK72" s="10"/>
      <c r="AL72" s="10"/>
      <c r="AM72" s="10"/>
      <c r="AN72" s="10"/>
      <c r="AO72" s="10"/>
      <c r="AP72" s="10">
        <v>1</v>
      </c>
      <c r="AQ72" s="10"/>
      <c r="AR72" s="10"/>
      <c r="AS72" s="10"/>
      <c r="AT72" s="10"/>
      <c r="AU72" s="10"/>
      <c r="AV72" s="10"/>
    </row>
    <row r="73" spans="3:48" hidden="1" x14ac:dyDescent="0.25">
      <c r="C73" s="10">
        <v>1</v>
      </c>
      <c r="D73" s="10"/>
      <c r="E73" s="10"/>
      <c r="F73" s="10"/>
      <c r="G73" s="10"/>
      <c r="H73" s="10">
        <v>1</v>
      </c>
      <c r="I73" s="10"/>
      <c r="J73" s="10">
        <v>1</v>
      </c>
      <c r="K73" s="10"/>
      <c r="L73" s="10">
        <v>1</v>
      </c>
      <c r="M73" s="10"/>
      <c r="N73" s="10"/>
      <c r="O73" s="10"/>
      <c r="P73" s="10"/>
      <c r="Q73" s="10"/>
      <c r="R73" s="10"/>
      <c r="S73" s="10"/>
      <c r="T73" s="10"/>
      <c r="U73" s="10"/>
      <c r="V73" s="10"/>
      <c r="W73" s="10"/>
      <c r="X73" s="10"/>
      <c r="Y73" s="10"/>
      <c r="Z73" s="10"/>
      <c r="AA73" s="10"/>
      <c r="AB73" s="10">
        <v>1</v>
      </c>
      <c r="AC73" s="10"/>
      <c r="AD73" s="10"/>
      <c r="AE73" s="10"/>
      <c r="AF73" s="10"/>
      <c r="AG73" s="10">
        <v>1</v>
      </c>
      <c r="AH73" s="10"/>
      <c r="AI73" s="10"/>
      <c r="AJ73" s="10"/>
      <c r="AK73" s="10"/>
      <c r="AL73" s="10"/>
      <c r="AM73" s="10"/>
      <c r="AN73" s="10"/>
      <c r="AO73" s="10"/>
      <c r="AP73" s="10"/>
      <c r="AQ73" s="10"/>
      <c r="AR73" s="10"/>
      <c r="AS73" s="10"/>
      <c r="AT73" s="10"/>
      <c r="AU73" s="10"/>
      <c r="AV73" s="10"/>
    </row>
    <row r="74" spans="3:48" hidden="1" x14ac:dyDescent="0.25">
      <c r="C74" s="10">
        <v>1</v>
      </c>
      <c r="D74" s="10">
        <v>3</v>
      </c>
      <c r="E74" s="10">
        <v>2</v>
      </c>
      <c r="F74" s="10"/>
      <c r="G74" s="10"/>
      <c r="H74" s="10">
        <v>1</v>
      </c>
      <c r="I74" s="10">
        <v>1</v>
      </c>
      <c r="J74" s="10"/>
      <c r="K74" s="10"/>
      <c r="L74" s="10"/>
      <c r="M74" s="10"/>
      <c r="N74" s="10"/>
      <c r="O74" s="10">
        <v>1</v>
      </c>
      <c r="P74" s="10"/>
      <c r="Q74" s="10"/>
      <c r="R74" s="10"/>
      <c r="S74" s="10"/>
      <c r="T74" s="10"/>
      <c r="U74" s="10"/>
      <c r="V74" s="10"/>
      <c r="W74" s="10"/>
      <c r="X74" s="10"/>
      <c r="Y74" s="10"/>
      <c r="Z74" s="10"/>
      <c r="AA74" s="10"/>
      <c r="AB74" s="10"/>
      <c r="AC74" s="10"/>
      <c r="AD74" s="10"/>
      <c r="AE74" s="10">
        <v>2</v>
      </c>
      <c r="AF74" s="10"/>
      <c r="AG74" s="10"/>
      <c r="AH74" s="10"/>
      <c r="AI74" s="10"/>
      <c r="AJ74" s="10"/>
      <c r="AK74" s="10"/>
      <c r="AL74" s="10"/>
      <c r="AM74" s="10"/>
      <c r="AN74" s="10"/>
      <c r="AO74" s="10"/>
      <c r="AP74" s="10"/>
      <c r="AQ74" s="10"/>
      <c r="AR74" s="10"/>
      <c r="AS74" s="10"/>
      <c r="AT74" s="10"/>
      <c r="AU74" s="10"/>
      <c r="AV74" s="10"/>
    </row>
    <row r="75" spans="3:48" hidden="1" x14ac:dyDescent="0.25">
      <c r="C75" s="10"/>
      <c r="D75" s="10"/>
      <c r="E75" s="10"/>
      <c r="F75" s="10"/>
      <c r="G75" s="10"/>
      <c r="H75" s="10"/>
      <c r="I75" s="10"/>
      <c r="J75" s="10"/>
      <c r="K75" s="10"/>
      <c r="L75" s="10"/>
      <c r="M75" s="10"/>
      <c r="N75" s="10"/>
      <c r="O75" s="10"/>
      <c r="P75" s="10"/>
      <c r="Q75" s="10"/>
      <c r="R75" s="10"/>
      <c r="S75" s="10">
        <v>1</v>
      </c>
      <c r="T75" s="10"/>
      <c r="U75" s="10"/>
      <c r="V75" s="10">
        <v>1</v>
      </c>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row>
    <row r="76" spans="3:48" hidden="1" x14ac:dyDescent="0.25">
      <c r="C76" s="10">
        <v>1</v>
      </c>
      <c r="D76" s="10">
        <v>1</v>
      </c>
      <c r="E76" s="10">
        <v>1</v>
      </c>
      <c r="F76" s="10"/>
      <c r="G76" s="10"/>
      <c r="H76" s="10">
        <v>1</v>
      </c>
      <c r="I76" s="10">
        <v>1</v>
      </c>
      <c r="J76" s="10"/>
      <c r="K76" s="10"/>
      <c r="L76" s="10"/>
      <c r="M76" s="10"/>
      <c r="N76" s="10"/>
      <c r="O76" s="10"/>
      <c r="P76" s="10"/>
      <c r="Q76" s="10"/>
      <c r="R76" s="10"/>
      <c r="S76" s="10"/>
      <c r="T76" s="10"/>
      <c r="U76" s="10"/>
      <c r="V76" s="10"/>
      <c r="W76" s="10">
        <v>1</v>
      </c>
      <c r="X76" s="10">
        <v>1</v>
      </c>
      <c r="Y76" s="10">
        <v>1</v>
      </c>
      <c r="Z76" s="10"/>
      <c r="AA76" s="10"/>
      <c r="AB76" s="10"/>
      <c r="AC76" s="10"/>
      <c r="AD76" s="10"/>
      <c r="AE76" s="10"/>
      <c r="AF76" s="10"/>
      <c r="AG76" s="10"/>
      <c r="AH76" s="10"/>
      <c r="AI76" s="10"/>
      <c r="AJ76" s="10"/>
      <c r="AK76" s="10"/>
      <c r="AL76" s="10"/>
      <c r="AM76" s="10"/>
      <c r="AN76" s="10"/>
      <c r="AO76" s="10"/>
      <c r="AP76" s="10"/>
      <c r="AQ76" s="10"/>
      <c r="AR76" s="10"/>
      <c r="AS76" s="10"/>
      <c r="AT76" s="10"/>
      <c r="AU76" s="10"/>
      <c r="AV76" s="10"/>
    </row>
    <row r="77" spans="3:48" hidden="1" x14ac:dyDescent="0.25">
      <c r="C77" s="10"/>
      <c r="D77" s="10"/>
      <c r="E77" s="10"/>
      <c r="F77" s="10"/>
      <c r="G77" s="10"/>
      <c r="H77" s="10"/>
      <c r="I77" s="10"/>
      <c r="J77" s="10"/>
      <c r="K77" s="10"/>
      <c r="L77" s="10"/>
      <c r="M77" s="10"/>
      <c r="N77" s="10">
        <v>1</v>
      </c>
      <c r="O77" s="10"/>
      <c r="P77" s="10"/>
      <c r="Q77" s="10"/>
      <c r="R77" s="10"/>
      <c r="S77" s="10"/>
      <c r="T77" s="10"/>
      <c r="U77" s="10"/>
      <c r="V77" s="10">
        <v>1</v>
      </c>
      <c r="W77" s="10"/>
      <c r="X77" s="10"/>
      <c r="Y77" s="10"/>
      <c r="Z77" s="10"/>
      <c r="AA77" s="10"/>
      <c r="AB77" s="10"/>
      <c r="AC77" s="10"/>
      <c r="AD77" s="10"/>
      <c r="AE77" s="10"/>
      <c r="AF77" s="10"/>
      <c r="AG77" s="10">
        <v>1</v>
      </c>
      <c r="AH77" s="10"/>
      <c r="AI77" s="10"/>
      <c r="AJ77" s="10"/>
      <c r="AK77" s="10"/>
      <c r="AL77" s="10"/>
      <c r="AM77" s="10"/>
      <c r="AN77" s="10"/>
      <c r="AO77" s="10"/>
      <c r="AP77" s="10"/>
      <c r="AQ77" s="10"/>
      <c r="AR77" s="10"/>
      <c r="AS77" s="10"/>
      <c r="AT77" s="10"/>
      <c r="AU77" s="10"/>
      <c r="AV77" s="10"/>
    </row>
    <row r="78" spans="3:48" hidden="1" x14ac:dyDescent="0.25">
      <c r="C78" s="10"/>
      <c r="D78" s="10"/>
      <c r="E78" s="10"/>
      <c r="F78" s="10"/>
      <c r="G78" s="10"/>
      <c r="H78" s="10"/>
      <c r="I78" s="10"/>
      <c r="J78" s="10"/>
      <c r="K78" s="10"/>
      <c r="L78" s="10"/>
      <c r="M78" s="10"/>
      <c r="N78" s="10"/>
      <c r="O78" s="10"/>
      <c r="P78" s="10"/>
      <c r="Q78" s="10"/>
      <c r="R78" s="10"/>
      <c r="S78" s="10">
        <v>1</v>
      </c>
      <c r="T78" s="10"/>
      <c r="U78" s="10"/>
      <c r="V78" s="10"/>
      <c r="W78" s="10"/>
      <c r="X78" s="10"/>
      <c r="Y78" s="10"/>
      <c r="Z78" s="10"/>
      <c r="AA78" s="10"/>
      <c r="AB78" s="10"/>
      <c r="AC78" s="10"/>
      <c r="AD78" s="10"/>
      <c r="AE78" s="10"/>
      <c r="AF78" s="10"/>
      <c r="AG78" s="10"/>
      <c r="AH78" s="10">
        <v>1</v>
      </c>
      <c r="AI78" s="10"/>
      <c r="AJ78" s="10"/>
      <c r="AK78" s="10"/>
      <c r="AL78" s="10"/>
      <c r="AM78" s="10">
        <v>1</v>
      </c>
      <c r="AN78" s="10"/>
      <c r="AO78" s="10"/>
      <c r="AP78" s="10"/>
      <c r="AQ78" s="10"/>
      <c r="AR78" s="10">
        <v>1</v>
      </c>
      <c r="AS78" s="10"/>
      <c r="AT78" s="10"/>
      <c r="AU78" s="10"/>
      <c r="AV78" s="10"/>
    </row>
    <row r="79" spans="3:48" hidden="1" x14ac:dyDescent="0.25">
      <c r="C79" s="10">
        <v>1</v>
      </c>
      <c r="D79" s="10"/>
      <c r="E79" s="10"/>
      <c r="F79" s="10"/>
      <c r="G79" s="10"/>
      <c r="H79" s="10">
        <v>1</v>
      </c>
      <c r="I79" s="10">
        <v>1</v>
      </c>
      <c r="J79" s="10">
        <v>1</v>
      </c>
      <c r="K79" s="10"/>
      <c r="L79" s="10"/>
      <c r="M79" s="10"/>
      <c r="N79" s="10"/>
      <c r="O79" s="10"/>
      <c r="P79" s="10"/>
      <c r="Q79" s="10"/>
      <c r="R79" s="10"/>
      <c r="S79" s="10"/>
      <c r="T79" s="10"/>
      <c r="U79" s="10"/>
      <c r="V79" s="10"/>
      <c r="W79" s="10"/>
      <c r="X79" s="10"/>
      <c r="Y79" s="10"/>
      <c r="Z79" s="10"/>
      <c r="AA79" s="10"/>
      <c r="AB79" s="10">
        <v>1</v>
      </c>
      <c r="AC79" s="10"/>
      <c r="AD79" s="10"/>
      <c r="AE79" s="10">
        <v>2</v>
      </c>
      <c r="AF79" s="10"/>
      <c r="AG79" s="10">
        <v>1</v>
      </c>
      <c r="AH79" s="10"/>
      <c r="AI79" s="10"/>
      <c r="AJ79" s="10"/>
      <c r="AK79" s="10"/>
      <c r="AL79" s="10"/>
      <c r="AM79" s="10">
        <v>1</v>
      </c>
      <c r="AN79" s="10"/>
      <c r="AO79" s="10"/>
      <c r="AP79" s="10"/>
      <c r="AQ79" s="10"/>
      <c r="AR79" s="10"/>
      <c r="AS79" s="10"/>
      <c r="AT79" s="10"/>
      <c r="AU79" s="10"/>
      <c r="AV79" s="10"/>
    </row>
    <row r="80" spans="3:48" hidden="1" x14ac:dyDescent="0.25">
      <c r="C80" s="10"/>
      <c r="D80" s="10"/>
      <c r="E80" s="10"/>
      <c r="F80" s="10"/>
      <c r="G80" s="10"/>
      <c r="H80" s="10">
        <v>3</v>
      </c>
      <c r="I80" s="10">
        <v>2</v>
      </c>
      <c r="J80" s="10">
        <v>2</v>
      </c>
      <c r="K80" s="10"/>
      <c r="L80" s="10"/>
      <c r="M80" s="10"/>
      <c r="N80" s="10"/>
      <c r="O80" s="10"/>
      <c r="P80" s="10"/>
      <c r="Q80" s="10"/>
      <c r="R80" s="10"/>
      <c r="S80" s="10"/>
      <c r="T80" s="10"/>
      <c r="U80" s="10"/>
      <c r="V80" s="10">
        <v>1</v>
      </c>
      <c r="W80" s="10"/>
      <c r="X80" s="10">
        <v>1</v>
      </c>
      <c r="Y80" s="10"/>
      <c r="Z80" s="10"/>
      <c r="AA80" s="10"/>
      <c r="AB80" s="10">
        <v>2</v>
      </c>
      <c r="AC80" s="10"/>
      <c r="AD80" s="10"/>
      <c r="AE80" s="10">
        <v>1</v>
      </c>
      <c r="AF80" s="10"/>
      <c r="AG80" s="10"/>
      <c r="AH80" s="10"/>
      <c r="AI80" s="10"/>
      <c r="AJ80" s="10"/>
      <c r="AK80" s="10"/>
      <c r="AL80" s="10"/>
      <c r="AM80" s="10"/>
      <c r="AN80" s="10"/>
      <c r="AO80" s="10">
        <v>1</v>
      </c>
      <c r="AP80" s="10"/>
      <c r="AQ80" s="10"/>
      <c r="AR80" s="10"/>
      <c r="AS80" s="10"/>
      <c r="AT80" s="10"/>
      <c r="AU80" s="10"/>
      <c r="AV80" s="10"/>
    </row>
    <row r="81" spans="3:48" hidden="1" x14ac:dyDescent="0.25">
      <c r="C81" s="10"/>
      <c r="D81" s="10"/>
      <c r="E81" s="10"/>
      <c r="F81" s="10"/>
      <c r="G81" s="10"/>
      <c r="H81" s="10"/>
      <c r="I81" s="10">
        <v>1</v>
      </c>
      <c r="J81" s="10"/>
      <c r="K81" s="10"/>
      <c r="L81" s="10"/>
      <c r="M81" s="10"/>
      <c r="N81" s="10"/>
      <c r="O81" s="10"/>
      <c r="P81" s="10"/>
      <c r="Q81" s="10"/>
      <c r="R81" s="10"/>
      <c r="S81" s="10"/>
      <c r="T81" s="10"/>
      <c r="U81" s="10"/>
      <c r="V81" s="10"/>
      <c r="W81" s="10"/>
      <c r="X81" s="10"/>
      <c r="Y81" s="10"/>
      <c r="Z81" s="10"/>
      <c r="AA81" s="10"/>
      <c r="AB81" s="10"/>
      <c r="AC81" s="10"/>
      <c r="AD81" s="10">
        <v>1</v>
      </c>
      <c r="AE81" s="10"/>
      <c r="AF81" s="10"/>
      <c r="AG81" s="10">
        <v>1</v>
      </c>
      <c r="AH81" s="10"/>
      <c r="AI81" s="10">
        <v>1</v>
      </c>
      <c r="AJ81" s="10"/>
      <c r="AK81" s="10"/>
      <c r="AL81" s="10"/>
      <c r="AM81" s="10">
        <v>1</v>
      </c>
      <c r="AN81" s="10"/>
      <c r="AO81" s="10"/>
      <c r="AP81" s="10"/>
      <c r="AQ81" s="10"/>
      <c r="AR81" s="10"/>
      <c r="AS81" s="10"/>
      <c r="AT81" s="10"/>
      <c r="AU81" s="10"/>
      <c r="AV81" s="10"/>
    </row>
    <row r="82" spans="3:48" hidden="1" x14ac:dyDescent="0.25">
      <c r="C82" s="10">
        <v>2</v>
      </c>
      <c r="D82" s="10"/>
      <c r="E82" s="10"/>
      <c r="F82" s="10"/>
      <c r="G82" s="10"/>
      <c r="H82" s="10">
        <v>1</v>
      </c>
      <c r="I82" s="10"/>
      <c r="J82" s="10"/>
      <c r="K82" s="10"/>
      <c r="L82" s="10"/>
      <c r="M82" s="10"/>
      <c r="N82" s="10"/>
      <c r="O82" s="10"/>
      <c r="P82" s="10"/>
      <c r="Q82" s="10"/>
      <c r="R82" s="10"/>
      <c r="S82" s="10"/>
      <c r="T82" s="10"/>
      <c r="U82" s="10"/>
      <c r="V82" s="10"/>
      <c r="W82" s="10"/>
      <c r="X82" s="10"/>
      <c r="Y82" s="10"/>
      <c r="Z82" s="10">
        <v>1</v>
      </c>
      <c r="AA82" s="10"/>
      <c r="AB82" s="10"/>
      <c r="AC82" s="10"/>
      <c r="AD82" s="10"/>
      <c r="AE82" s="10"/>
      <c r="AF82" s="10"/>
      <c r="AG82" s="10"/>
      <c r="AH82" s="10"/>
      <c r="AI82" s="10"/>
      <c r="AJ82" s="10"/>
      <c r="AK82" s="10"/>
      <c r="AL82" s="10"/>
      <c r="AM82" s="10"/>
      <c r="AN82" s="10"/>
      <c r="AO82" s="10"/>
      <c r="AP82" s="10"/>
      <c r="AQ82" s="10"/>
      <c r="AR82" s="10">
        <v>1</v>
      </c>
      <c r="AS82" s="10"/>
      <c r="AT82" s="10"/>
      <c r="AU82" s="10"/>
      <c r="AV82" s="10"/>
    </row>
    <row r="83" spans="3:48" hidden="1" x14ac:dyDescent="0.25">
      <c r="C83" s="10"/>
      <c r="D83" s="10"/>
      <c r="E83" s="10"/>
      <c r="F83" s="10"/>
      <c r="G83" s="10"/>
      <c r="H83" s="10"/>
      <c r="I83" s="10"/>
      <c r="J83" s="10"/>
      <c r="K83" s="10"/>
      <c r="L83" s="10"/>
      <c r="M83" s="10"/>
      <c r="N83" s="10"/>
      <c r="O83" s="10"/>
      <c r="P83" s="10"/>
      <c r="Q83" s="10"/>
      <c r="R83" s="10"/>
      <c r="S83" s="10">
        <v>1</v>
      </c>
      <c r="T83" s="10"/>
      <c r="U83" s="10"/>
      <c r="V83" s="10"/>
      <c r="W83" s="10"/>
      <c r="X83" s="10"/>
      <c r="Y83" s="10"/>
      <c r="Z83" s="10"/>
      <c r="AA83" s="10"/>
      <c r="AB83" s="10"/>
      <c r="AC83" s="10">
        <v>2</v>
      </c>
      <c r="AD83" s="10"/>
      <c r="AE83" s="10"/>
      <c r="AF83" s="10"/>
      <c r="AG83" s="10"/>
      <c r="AH83" s="10"/>
      <c r="AI83" s="10"/>
      <c r="AJ83" s="10"/>
      <c r="AK83" s="10"/>
      <c r="AL83" s="10"/>
      <c r="AM83" s="10"/>
      <c r="AN83" s="10"/>
      <c r="AO83" s="10"/>
      <c r="AP83" s="10"/>
      <c r="AQ83" s="10"/>
      <c r="AR83" s="10"/>
      <c r="AS83" s="10"/>
      <c r="AT83" s="10"/>
      <c r="AU83" s="10"/>
      <c r="AV83" s="10"/>
    </row>
    <row r="84" spans="3:48" hidden="1" x14ac:dyDescent="0.25">
      <c r="C84" s="10">
        <v>1</v>
      </c>
      <c r="D84" s="10"/>
      <c r="E84" s="10">
        <v>3</v>
      </c>
      <c r="F84" s="10"/>
      <c r="G84" s="10"/>
      <c r="H84" s="10">
        <v>1</v>
      </c>
      <c r="I84" s="10">
        <v>2</v>
      </c>
      <c r="J84" s="10">
        <v>1</v>
      </c>
      <c r="K84" s="10">
        <v>5</v>
      </c>
      <c r="L84" s="10"/>
      <c r="M84" s="10"/>
      <c r="N84" s="10"/>
      <c r="O84" s="10">
        <v>1</v>
      </c>
      <c r="P84" s="10"/>
      <c r="Q84" s="10"/>
      <c r="R84" s="10"/>
      <c r="S84" s="10"/>
      <c r="T84" s="10"/>
      <c r="U84" s="10"/>
      <c r="V84" s="10"/>
      <c r="W84" s="10"/>
      <c r="X84" s="10"/>
      <c r="Y84" s="10">
        <v>1</v>
      </c>
      <c r="Z84" s="10"/>
      <c r="AA84" s="10">
        <v>1</v>
      </c>
      <c r="AB84" s="10"/>
      <c r="AC84" s="10"/>
      <c r="AD84" s="10"/>
      <c r="AE84" s="10">
        <v>4</v>
      </c>
      <c r="AF84" s="10"/>
      <c r="AG84" s="10"/>
      <c r="AH84" s="10"/>
      <c r="AI84" s="10"/>
      <c r="AJ84" s="10"/>
      <c r="AK84" s="10"/>
      <c r="AL84" s="10">
        <v>1</v>
      </c>
      <c r="AM84" s="10">
        <v>3</v>
      </c>
      <c r="AN84" s="10"/>
      <c r="AO84" s="10"/>
      <c r="AP84" s="10"/>
      <c r="AQ84" s="10">
        <v>4</v>
      </c>
      <c r="AR84" s="10"/>
      <c r="AS84" s="10"/>
      <c r="AT84" s="10"/>
      <c r="AU84" s="10"/>
      <c r="AV84" s="10"/>
    </row>
    <row r="85" spans="3:48" hidden="1" x14ac:dyDescent="0.25">
      <c r="C85" s="10"/>
      <c r="D85" s="10"/>
      <c r="E85" s="10"/>
      <c r="F85" s="10"/>
      <c r="G85" s="10"/>
      <c r="H85" s="10"/>
      <c r="I85" s="10">
        <v>1</v>
      </c>
      <c r="J85" s="10"/>
      <c r="K85" s="10"/>
      <c r="L85" s="10"/>
      <c r="M85" s="10"/>
      <c r="N85" s="10"/>
      <c r="O85" s="10"/>
      <c r="P85" s="10"/>
      <c r="Q85" s="10"/>
      <c r="R85" s="10"/>
      <c r="S85" s="10"/>
      <c r="T85" s="10"/>
      <c r="U85" s="10"/>
      <c r="V85" s="10"/>
      <c r="W85" s="10"/>
      <c r="X85" s="10"/>
      <c r="Y85" s="10"/>
      <c r="Z85" s="10"/>
      <c r="AA85" s="10">
        <v>1</v>
      </c>
      <c r="AB85" s="10"/>
      <c r="AC85" s="10"/>
      <c r="AD85" s="10"/>
      <c r="AE85" s="10">
        <v>2</v>
      </c>
      <c r="AF85" s="10"/>
      <c r="AG85" s="10">
        <v>1</v>
      </c>
      <c r="AH85" s="10"/>
      <c r="AI85" s="10"/>
      <c r="AJ85" s="10"/>
      <c r="AK85" s="10"/>
      <c r="AL85" s="10">
        <v>1</v>
      </c>
      <c r="AM85" s="10">
        <v>3</v>
      </c>
      <c r="AN85" s="10"/>
      <c r="AO85" s="10"/>
      <c r="AP85" s="10"/>
      <c r="AQ85" s="10"/>
      <c r="AR85" s="10"/>
      <c r="AS85" s="10"/>
      <c r="AT85" s="10"/>
      <c r="AU85" s="10"/>
      <c r="AV85" s="10"/>
    </row>
    <row r="86" spans="3:48" hidden="1" x14ac:dyDescent="0.25">
      <c r="C86" s="10">
        <v>1</v>
      </c>
      <c r="D86" s="10"/>
      <c r="E86" s="10">
        <v>2</v>
      </c>
      <c r="F86" s="10"/>
      <c r="G86" s="10"/>
      <c r="H86" s="10">
        <v>1</v>
      </c>
      <c r="I86" s="10">
        <v>1</v>
      </c>
      <c r="J86" s="10"/>
      <c r="K86" s="10"/>
      <c r="L86" s="10"/>
      <c r="M86" s="10"/>
      <c r="N86" s="10"/>
      <c r="O86" s="10">
        <v>2</v>
      </c>
      <c r="P86" s="10"/>
      <c r="Q86" s="10"/>
      <c r="R86" s="10"/>
      <c r="S86" s="10"/>
      <c r="T86" s="10"/>
      <c r="U86" s="10"/>
      <c r="V86" s="10"/>
      <c r="W86" s="10"/>
      <c r="X86" s="10"/>
      <c r="Y86" s="10"/>
      <c r="Z86" s="10"/>
      <c r="AA86" s="10">
        <v>1</v>
      </c>
      <c r="AB86" s="10"/>
      <c r="AC86" s="10"/>
      <c r="AD86" s="10"/>
      <c r="AE86" s="10">
        <v>1</v>
      </c>
      <c r="AF86" s="10"/>
      <c r="AG86" s="10"/>
      <c r="AH86" s="10"/>
      <c r="AI86" s="10"/>
      <c r="AJ86" s="10"/>
      <c r="AK86" s="10"/>
      <c r="AL86" s="10"/>
      <c r="AM86" s="10"/>
      <c r="AN86" s="10"/>
      <c r="AO86" s="10"/>
      <c r="AP86" s="10"/>
      <c r="AQ86" s="10"/>
      <c r="AR86" s="10"/>
      <c r="AS86" s="10"/>
      <c r="AT86" s="10"/>
      <c r="AU86" s="10"/>
      <c r="AV86" s="10"/>
    </row>
    <row r="87" spans="3:48" hidden="1" x14ac:dyDescent="0.25">
      <c r="C87" s="10"/>
      <c r="D87" s="10"/>
      <c r="E87" s="10"/>
      <c r="F87" s="10"/>
      <c r="G87" s="10"/>
      <c r="H87" s="10">
        <v>1</v>
      </c>
      <c r="I87" s="10">
        <v>2</v>
      </c>
      <c r="J87" s="10">
        <v>1</v>
      </c>
      <c r="K87" s="10">
        <v>1</v>
      </c>
      <c r="L87" s="10"/>
      <c r="M87" s="10"/>
      <c r="N87" s="10"/>
      <c r="O87" s="10">
        <v>1</v>
      </c>
      <c r="P87" s="10"/>
      <c r="Q87" s="10"/>
      <c r="R87" s="10"/>
      <c r="S87" s="10"/>
      <c r="T87" s="10"/>
      <c r="U87" s="10"/>
      <c r="V87" s="10"/>
      <c r="W87" s="10"/>
      <c r="X87" s="10"/>
      <c r="Y87" s="10"/>
      <c r="Z87" s="10"/>
      <c r="AA87" s="10"/>
      <c r="AB87" s="10"/>
      <c r="AC87" s="10"/>
      <c r="AD87" s="10"/>
      <c r="AE87" s="10"/>
      <c r="AF87" s="10"/>
      <c r="AG87" s="10">
        <v>1</v>
      </c>
      <c r="AH87" s="10"/>
      <c r="AI87" s="10"/>
      <c r="AJ87" s="10"/>
      <c r="AK87" s="10"/>
      <c r="AL87" s="10"/>
      <c r="AM87" s="10">
        <v>1</v>
      </c>
      <c r="AN87" s="10"/>
      <c r="AO87" s="10"/>
      <c r="AP87" s="10"/>
      <c r="AQ87" s="10"/>
      <c r="AR87" s="10"/>
      <c r="AS87" s="10"/>
      <c r="AT87" s="10"/>
      <c r="AU87" s="10"/>
      <c r="AV87" s="10"/>
    </row>
    <row r="88" spans="3:48" hidden="1" x14ac:dyDescent="0.25">
      <c r="C88" s="10">
        <v>1</v>
      </c>
      <c r="D88" s="10">
        <v>1</v>
      </c>
      <c r="E88" s="10">
        <v>1</v>
      </c>
      <c r="F88" s="10"/>
      <c r="G88" s="10"/>
      <c r="H88" s="10">
        <v>1</v>
      </c>
      <c r="I88" s="10">
        <v>1</v>
      </c>
      <c r="J88" s="10">
        <v>1</v>
      </c>
      <c r="K88" s="10">
        <v>1</v>
      </c>
      <c r="L88" s="10"/>
      <c r="M88" s="10"/>
      <c r="N88" s="10"/>
      <c r="O88" s="10">
        <v>3</v>
      </c>
      <c r="P88" s="10"/>
      <c r="Q88" s="10"/>
      <c r="R88" s="10"/>
      <c r="S88" s="10"/>
      <c r="T88" s="10"/>
      <c r="U88" s="10"/>
      <c r="V88" s="10"/>
      <c r="W88" s="10"/>
      <c r="X88" s="10">
        <v>2</v>
      </c>
      <c r="Y88" s="10">
        <v>1</v>
      </c>
      <c r="Z88" s="10"/>
      <c r="AA88" s="10">
        <v>1</v>
      </c>
      <c r="AB88" s="10"/>
      <c r="AC88" s="10">
        <v>2</v>
      </c>
      <c r="AD88" s="10"/>
      <c r="AE88" s="10">
        <v>1</v>
      </c>
      <c r="AF88" s="10"/>
      <c r="AG88" s="10"/>
      <c r="AH88" s="10"/>
      <c r="AI88" s="10">
        <v>1</v>
      </c>
      <c r="AJ88" s="10">
        <v>1</v>
      </c>
      <c r="AK88" s="10"/>
      <c r="AL88" s="10"/>
      <c r="AM88" s="10">
        <v>2</v>
      </c>
      <c r="AN88" s="10"/>
      <c r="AO88" s="10"/>
      <c r="AP88" s="10"/>
      <c r="AQ88" s="10">
        <v>1</v>
      </c>
      <c r="AR88" s="10"/>
      <c r="AS88" s="10"/>
      <c r="AT88" s="10"/>
      <c r="AU88" s="10"/>
      <c r="AV88" s="10"/>
    </row>
    <row r="89" spans="3:48" hidden="1" x14ac:dyDescent="0.25">
      <c r="C89" s="10">
        <v>1</v>
      </c>
      <c r="D89" s="10"/>
      <c r="E89" s="10">
        <v>1</v>
      </c>
      <c r="F89" s="10"/>
      <c r="G89" s="10"/>
      <c r="H89" s="10">
        <v>1</v>
      </c>
      <c r="I89" s="10"/>
      <c r="J89" s="10"/>
      <c r="K89" s="10"/>
      <c r="L89" s="10"/>
      <c r="M89" s="10"/>
      <c r="N89" s="10"/>
      <c r="O89" s="10"/>
      <c r="P89" s="10"/>
      <c r="Q89" s="10"/>
      <c r="R89" s="10"/>
      <c r="S89" s="10"/>
      <c r="T89" s="10"/>
      <c r="U89" s="10"/>
      <c r="V89" s="10"/>
      <c r="W89" s="10"/>
      <c r="X89" s="10"/>
      <c r="Y89" s="10"/>
      <c r="Z89" s="10"/>
      <c r="AA89" s="10"/>
      <c r="AB89" s="10"/>
      <c r="AC89" s="10"/>
      <c r="AD89" s="10"/>
      <c r="AE89" s="10">
        <v>1</v>
      </c>
      <c r="AF89" s="10"/>
      <c r="AG89" s="10"/>
      <c r="AH89" s="10"/>
      <c r="AI89" s="10"/>
      <c r="AJ89" s="10"/>
      <c r="AK89" s="10"/>
      <c r="AL89" s="10"/>
      <c r="AM89" s="10"/>
      <c r="AN89" s="10"/>
      <c r="AO89" s="10"/>
      <c r="AP89" s="10"/>
      <c r="AQ89" s="10"/>
      <c r="AR89" s="10">
        <v>1</v>
      </c>
      <c r="AS89" s="10"/>
      <c r="AT89" s="10"/>
      <c r="AU89" s="10"/>
      <c r="AV89" s="10"/>
    </row>
    <row r="90" spans="3:48" hidden="1" x14ac:dyDescent="0.25">
      <c r="C90" s="10">
        <v>1</v>
      </c>
      <c r="D90" s="10">
        <v>1</v>
      </c>
      <c r="E90" s="10"/>
      <c r="F90" s="10"/>
      <c r="G90" s="10"/>
      <c r="H90" s="10">
        <v>1</v>
      </c>
      <c r="I90" s="10">
        <v>1</v>
      </c>
      <c r="J90" s="10"/>
      <c r="K90" s="10"/>
      <c r="L90" s="10"/>
      <c r="M90" s="10"/>
      <c r="N90" s="10"/>
      <c r="O90" s="10">
        <v>1</v>
      </c>
      <c r="P90" s="10"/>
      <c r="Q90" s="10"/>
      <c r="R90" s="10"/>
      <c r="S90" s="10"/>
      <c r="T90" s="10"/>
      <c r="U90" s="10"/>
      <c r="V90" s="10">
        <v>1</v>
      </c>
      <c r="W90" s="10"/>
      <c r="X90" s="10">
        <v>2</v>
      </c>
      <c r="Y90" s="10"/>
      <c r="Z90" s="10"/>
      <c r="AA90" s="10"/>
      <c r="AB90" s="10">
        <v>1</v>
      </c>
      <c r="AC90" s="10">
        <v>1</v>
      </c>
      <c r="AD90" s="10"/>
      <c r="AE90" s="10">
        <v>2</v>
      </c>
      <c r="AF90" s="10"/>
      <c r="AG90" s="10">
        <v>1</v>
      </c>
      <c r="AH90" s="10"/>
      <c r="AI90" s="10"/>
      <c r="AJ90" s="10">
        <v>1</v>
      </c>
      <c r="AK90" s="10"/>
      <c r="AL90" s="10"/>
      <c r="AM90" s="10">
        <v>1</v>
      </c>
      <c r="AN90" s="10"/>
      <c r="AO90" s="10"/>
      <c r="AP90" s="10"/>
      <c r="AQ90" s="10"/>
      <c r="AR90" s="10"/>
      <c r="AS90" s="10"/>
      <c r="AT90" s="10"/>
      <c r="AU90" s="10"/>
      <c r="AV90" s="10"/>
    </row>
    <row r="91" spans="3:48" hidden="1" x14ac:dyDescent="0.25">
      <c r="C91" s="10">
        <v>1</v>
      </c>
      <c r="D91" s="10"/>
      <c r="E91" s="10">
        <v>1</v>
      </c>
      <c r="F91" s="10"/>
      <c r="G91" s="10"/>
      <c r="H91" s="10">
        <v>1</v>
      </c>
      <c r="I91" s="10">
        <v>1</v>
      </c>
      <c r="J91" s="10"/>
      <c r="K91" s="10"/>
      <c r="L91" s="10"/>
      <c r="M91" s="10"/>
      <c r="N91" s="10"/>
      <c r="O91" s="10"/>
      <c r="P91" s="10"/>
      <c r="Q91" s="10"/>
      <c r="R91" s="10"/>
      <c r="S91" s="10">
        <v>2</v>
      </c>
      <c r="T91" s="10"/>
      <c r="U91" s="10"/>
      <c r="V91" s="10"/>
      <c r="W91" s="10"/>
      <c r="X91" s="10"/>
      <c r="Y91" s="10"/>
      <c r="Z91" s="10">
        <v>2</v>
      </c>
      <c r="AA91" s="10"/>
      <c r="AB91" s="10"/>
      <c r="AC91" s="10"/>
      <c r="AD91" s="10"/>
      <c r="AE91" s="10"/>
      <c r="AF91" s="10"/>
      <c r="AG91" s="10"/>
      <c r="AH91" s="10">
        <v>1</v>
      </c>
      <c r="AI91" s="10"/>
      <c r="AJ91" s="10"/>
      <c r="AK91" s="10"/>
      <c r="AL91" s="10"/>
      <c r="AM91" s="10"/>
      <c r="AN91" s="10"/>
      <c r="AO91" s="10"/>
      <c r="AP91" s="10"/>
      <c r="AQ91" s="10"/>
      <c r="AR91" s="10"/>
      <c r="AS91" s="10"/>
      <c r="AT91" s="10"/>
      <c r="AU91" s="10"/>
      <c r="AV91" s="10"/>
    </row>
    <row r="92" spans="3:48" hidden="1" x14ac:dyDescent="0.25">
      <c r="C92" s="10">
        <v>1</v>
      </c>
      <c r="D92" s="10"/>
      <c r="E92" s="10">
        <v>1</v>
      </c>
      <c r="F92" s="10"/>
      <c r="G92" s="10"/>
      <c r="H92" s="10">
        <v>1</v>
      </c>
      <c r="I92" s="10">
        <v>1</v>
      </c>
      <c r="J92" s="10"/>
      <c r="K92" s="10">
        <v>2</v>
      </c>
      <c r="L92" s="10"/>
      <c r="M92" s="10"/>
      <c r="N92" s="10"/>
      <c r="O92" s="10">
        <v>2</v>
      </c>
      <c r="P92" s="10"/>
      <c r="Q92" s="10"/>
      <c r="R92" s="10"/>
      <c r="S92" s="10"/>
      <c r="T92" s="10"/>
      <c r="U92" s="10"/>
      <c r="V92" s="10"/>
      <c r="W92" s="10"/>
      <c r="X92" s="10"/>
      <c r="Y92" s="10"/>
      <c r="Z92" s="10">
        <v>3</v>
      </c>
      <c r="AA92" s="10"/>
      <c r="AB92" s="10"/>
      <c r="AC92" s="10">
        <v>1</v>
      </c>
      <c r="AD92" s="10"/>
      <c r="AE92" s="10">
        <v>1</v>
      </c>
      <c r="AF92" s="10"/>
      <c r="AG92" s="10"/>
      <c r="AH92" s="10"/>
      <c r="AI92" s="10">
        <v>1</v>
      </c>
      <c r="AJ92" s="10"/>
      <c r="AK92" s="10"/>
      <c r="AL92" s="10"/>
      <c r="AM92" s="10">
        <v>1</v>
      </c>
      <c r="AN92" s="10"/>
      <c r="AO92" s="10"/>
      <c r="AP92" s="10"/>
      <c r="AQ92" s="10"/>
      <c r="AR92" s="10"/>
      <c r="AS92" s="10"/>
      <c r="AT92" s="10"/>
      <c r="AU92" s="10"/>
      <c r="AV92" s="10"/>
    </row>
    <row r="93" spans="3:48" hidden="1" x14ac:dyDescent="0.25">
      <c r="C93" s="10">
        <v>1</v>
      </c>
      <c r="D93" s="10"/>
      <c r="E93" s="10">
        <v>1</v>
      </c>
      <c r="F93" s="10"/>
      <c r="G93" s="10"/>
      <c r="H93" s="10">
        <v>1</v>
      </c>
      <c r="I93" s="10">
        <v>1</v>
      </c>
      <c r="J93" s="10"/>
      <c r="K93" s="10"/>
      <c r="L93" s="10"/>
      <c r="M93" s="10"/>
      <c r="N93" s="10"/>
      <c r="O93" s="10">
        <v>1</v>
      </c>
      <c r="P93" s="10"/>
      <c r="Q93" s="10"/>
      <c r="R93" s="10"/>
      <c r="S93" s="10"/>
      <c r="T93" s="10"/>
      <c r="U93" s="10"/>
      <c r="V93" s="10">
        <v>1</v>
      </c>
      <c r="W93" s="10"/>
      <c r="X93" s="10">
        <v>1</v>
      </c>
      <c r="Y93" s="10"/>
      <c r="Z93" s="10"/>
      <c r="AA93" s="10"/>
      <c r="AB93" s="10"/>
      <c r="AC93" s="10"/>
      <c r="AD93" s="10"/>
      <c r="AE93" s="10">
        <v>1</v>
      </c>
      <c r="AF93" s="10"/>
      <c r="AG93" s="10"/>
      <c r="AH93" s="10">
        <v>1</v>
      </c>
      <c r="AI93" s="10"/>
      <c r="AJ93" s="10"/>
      <c r="AK93" s="10"/>
      <c r="AL93" s="10"/>
      <c r="AM93" s="10"/>
      <c r="AN93" s="10"/>
      <c r="AO93" s="10"/>
      <c r="AP93" s="10"/>
      <c r="AQ93" s="10">
        <v>1</v>
      </c>
      <c r="AR93" s="10"/>
      <c r="AS93" s="10"/>
      <c r="AT93" s="10"/>
      <c r="AU93" s="10"/>
      <c r="AV93" s="10"/>
    </row>
    <row r="94" spans="3:48" hidden="1" x14ac:dyDescent="0.25">
      <c r="C94" s="10">
        <v>1</v>
      </c>
      <c r="D94" s="10"/>
      <c r="E94" s="10"/>
      <c r="F94" s="10"/>
      <c r="G94" s="10"/>
      <c r="H94" s="10">
        <v>1</v>
      </c>
      <c r="I94" s="10">
        <v>1</v>
      </c>
      <c r="J94" s="10">
        <v>3</v>
      </c>
      <c r="K94" s="10"/>
      <c r="L94" s="10"/>
      <c r="M94" s="10"/>
      <c r="N94" s="10"/>
      <c r="O94" s="10"/>
      <c r="P94" s="10"/>
      <c r="Q94" s="10"/>
      <c r="R94" s="10"/>
      <c r="S94" s="10"/>
      <c r="T94" s="10"/>
      <c r="U94" s="10"/>
      <c r="V94" s="10"/>
      <c r="W94" s="10"/>
      <c r="X94" s="10">
        <v>1</v>
      </c>
      <c r="Y94" s="10"/>
      <c r="Z94" s="10"/>
      <c r="AA94" s="10"/>
      <c r="AB94" s="10"/>
      <c r="AC94" s="10"/>
      <c r="AD94" s="10"/>
      <c r="AE94" s="10"/>
      <c r="AF94" s="10"/>
      <c r="AG94" s="10">
        <v>1</v>
      </c>
      <c r="AH94" s="10"/>
      <c r="AI94" s="10"/>
      <c r="AJ94" s="10">
        <v>1</v>
      </c>
      <c r="AK94" s="10"/>
      <c r="AL94" s="10"/>
      <c r="AM94" s="10"/>
      <c r="AN94" s="10"/>
      <c r="AO94" s="10"/>
      <c r="AP94" s="10"/>
      <c r="AQ94" s="10"/>
      <c r="AR94" s="10"/>
      <c r="AS94" s="10"/>
      <c r="AT94" s="10"/>
      <c r="AU94" s="10"/>
      <c r="AV94" s="10"/>
    </row>
    <row r="95" spans="3:48" hidden="1" x14ac:dyDescent="0.25">
      <c r="C95" s="10">
        <v>2</v>
      </c>
      <c r="D95" s="10"/>
      <c r="E95" s="10"/>
      <c r="F95" s="10"/>
      <c r="G95" s="10"/>
      <c r="H95" s="10"/>
      <c r="I95" s="10"/>
      <c r="J95" s="10"/>
      <c r="K95" s="10"/>
      <c r="L95" s="10"/>
      <c r="M95" s="10"/>
      <c r="N95" s="10"/>
      <c r="O95" s="10"/>
      <c r="P95" s="10"/>
      <c r="Q95" s="10">
        <v>2</v>
      </c>
      <c r="R95" s="10"/>
      <c r="S95" s="10"/>
      <c r="T95" s="10"/>
      <c r="U95" s="10"/>
      <c r="V95" s="10"/>
      <c r="W95" s="10"/>
      <c r="X95" s="10"/>
      <c r="Y95" s="10"/>
      <c r="Z95" s="10"/>
      <c r="AA95" s="10"/>
      <c r="AB95" s="10"/>
      <c r="AC95" s="10"/>
      <c r="AD95" s="10"/>
      <c r="AE95" s="10">
        <v>1</v>
      </c>
      <c r="AF95" s="10"/>
      <c r="AG95" s="10"/>
      <c r="AH95" s="10"/>
      <c r="AI95" s="10">
        <v>1</v>
      </c>
      <c r="AJ95" s="10"/>
      <c r="AK95" s="10"/>
      <c r="AL95" s="10"/>
      <c r="AM95" s="10"/>
      <c r="AN95" s="10"/>
      <c r="AO95" s="10"/>
      <c r="AP95" s="10"/>
      <c r="AQ95" s="10"/>
      <c r="AR95" s="10"/>
      <c r="AS95" s="10"/>
      <c r="AT95" s="10"/>
      <c r="AU95" s="10"/>
      <c r="AV95" s="10"/>
    </row>
    <row r="96" spans="3:48" hidden="1" x14ac:dyDescent="0.25">
      <c r="C96" s="10"/>
      <c r="D96" s="10"/>
      <c r="E96" s="10"/>
      <c r="F96" s="10"/>
      <c r="G96" s="10"/>
      <c r="H96" s="10"/>
      <c r="I96" s="10"/>
      <c r="J96" s="10"/>
      <c r="K96" s="10"/>
      <c r="L96" s="10"/>
      <c r="M96" s="10"/>
      <c r="N96" s="10"/>
      <c r="O96" s="10"/>
      <c r="P96" s="10"/>
      <c r="Q96" s="10"/>
      <c r="R96" s="10"/>
      <c r="S96" s="10">
        <v>3</v>
      </c>
      <c r="T96" s="10"/>
      <c r="U96" s="10"/>
      <c r="V96" s="10"/>
      <c r="W96" s="10"/>
      <c r="X96" s="10"/>
      <c r="Y96" s="10"/>
      <c r="Z96" s="10"/>
      <c r="AA96" s="10"/>
      <c r="AB96" s="10"/>
      <c r="AC96" s="10"/>
      <c r="AD96" s="10"/>
      <c r="AE96" s="10"/>
      <c r="AF96" s="10"/>
      <c r="AG96" s="10"/>
      <c r="AH96" s="10"/>
      <c r="AI96" s="10"/>
      <c r="AJ96" s="10"/>
      <c r="AK96" s="10"/>
      <c r="AL96" s="10"/>
      <c r="AM96" s="10">
        <v>3</v>
      </c>
      <c r="AN96" s="10"/>
      <c r="AO96" s="10"/>
      <c r="AP96" s="10"/>
      <c r="AQ96" s="10"/>
      <c r="AR96" s="10"/>
      <c r="AS96" s="10"/>
      <c r="AT96" s="10"/>
      <c r="AU96" s="10"/>
      <c r="AV96" s="10"/>
    </row>
    <row r="97" spans="3:48" hidden="1" x14ac:dyDescent="0.25">
      <c r="C97" s="10"/>
      <c r="D97" s="10"/>
      <c r="E97" s="10"/>
      <c r="F97" s="10"/>
      <c r="G97" s="10"/>
      <c r="H97" s="10"/>
      <c r="I97" s="10"/>
      <c r="J97" s="10"/>
      <c r="K97" s="10">
        <v>1</v>
      </c>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v>1</v>
      </c>
      <c r="AR97" s="10"/>
      <c r="AS97" s="10"/>
      <c r="AT97" s="10"/>
      <c r="AU97" s="10"/>
      <c r="AV97" s="10"/>
    </row>
    <row r="98" spans="3:48" hidden="1" x14ac:dyDescent="0.25">
      <c r="C98" s="10"/>
      <c r="D98" s="10"/>
      <c r="E98" s="10"/>
      <c r="F98" s="10"/>
      <c r="G98" s="10"/>
      <c r="H98" s="10">
        <v>1</v>
      </c>
      <c r="I98" s="10">
        <v>1</v>
      </c>
      <c r="J98" s="10">
        <v>1</v>
      </c>
      <c r="K98" s="10"/>
      <c r="L98" s="10"/>
      <c r="M98" s="10"/>
      <c r="N98" s="10"/>
      <c r="O98" s="10"/>
      <c r="P98" s="10"/>
      <c r="Q98" s="10"/>
      <c r="R98" s="10"/>
      <c r="S98" s="10">
        <v>1</v>
      </c>
      <c r="T98" s="10"/>
      <c r="U98" s="10"/>
      <c r="V98" s="10"/>
      <c r="W98" s="10"/>
      <c r="X98" s="10"/>
      <c r="Y98" s="10"/>
      <c r="Z98" s="10"/>
      <c r="AA98" s="10"/>
      <c r="AB98" s="10"/>
      <c r="AC98" s="10"/>
      <c r="AD98" s="10"/>
      <c r="AE98" s="10"/>
      <c r="AF98" s="10"/>
      <c r="AG98" s="10">
        <v>1</v>
      </c>
      <c r="AH98" s="10">
        <v>1</v>
      </c>
      <c r="AI98" s="10"/>
      <c r="AJ98" s="10"/>
      <c r="AK98" s="10"/>
      <c r="AL98" s="10"/>
      <c r="AM98" s="10"/>
      <c r="AN98" s="10"/>
      <c r="AO98" s="10"/>
      <c r="AP98" s="10"/>
      <c r="AQ98" s="10"/>
      <c r="AR98" s="10"/>
      <c r="AS98" s="10"/>
      <c r="AT98" s="10"/>
      <c r="AU98" s="10"/>
      <c r="AV98" s="10"/>
    </row>
    <row r="99" spans="3:48" hidden="1" x14ac:dyDescent="0.25">
      <c r="C99" s="10">
        <v>1</v>
      </c>
      <c r="D99" s="10">
        <v>1</v>
      </c>
      <c r="E99" s="10"/>
      <c r="F99" s="10"/>
      <c r="G99" s="10"/>
      <c r="H99" s="10">
        <v>1</v>
      </c>
      <c r="I99" s="10">
        <v>1</v>
      </c>
      <c r="J99" s="10">
        <v>1</v>
      </c>
      <c r="K99" s="10"/>
      <c r="L99" s="10"/>
      <c r="M99" s="10"/>
      <c r="N99" s="10"/>
      <c r="O99" s="10"/>
      <c r="P99" s="10"/>
      <c r="Q99" s="10"/>
      <c r="R99" s="10"/>
      <c r="S99" s="10"/>
      <c r="T99" s="10"/>
      <c r="U99" s="10"/>
      <c r="V99" s="10"/>
      <c r="W99" s="10"/>
      <c r="X99" s="10"/>
      <c r="Y99" s="10"/>
      <c r="Z99" s="10"/>
      <c r="AA99" s="10"/>
      <c r="AB99" s="10">
        <v>1</v>
      </c>
      <c r="AC99" s="10"/>
      <c r="AD99" s="10"/>
      <c r="AE99" s="10"/>
      <c r="AF99" s="10"/>
      <c r="AG99" s="10"/>
      <c r="AH99" s="10"/>
      <c r="AI99" s="10">
        <v>1</v>
      </c>
      <c r="AJ99" s="10"/>
      <c r="AK99" s="10"/>
      <c r="AL99" s="10"/>
      <c r="AM99" s="10"/>
      <c r="AN99" s="10"/>
      <c r="AO99" s="10"/>
      <c r="AP99" s="10"/>
      <c r="AQ99" s="10"/>
      <c r="AR99" s="10"/>
      <c r="AS99" s="10"/>
      <c r="AT99" s="10"/>
      <c r="AU99" s="10"/>
      <c r="AV99" s="10"/>
    </row>
    <row r="100" spans="3:48" hidden="1" x14ac:dyDescent="0.25">
      <c r="C100" s="10"/>
      <c r="D100" s="10"/>
      <c r="E100" s="10"/>
      <c r="F100" s="10"/>
      <c r="G100" s="10"/>
      <c r="H100" s="10"/>
      <c r="I100" s="10"/>
      <c r="J100" s="10"/>
      <c r="K100" s="10"/>
      <c r="L100" s="10"/>
      <c r="M100" s="10"/>
      <c r="N100" s="10"/>
      <c r="O100" s="10"/>
      <c r="P100" s="10"/>
      <c r="Q100" s="10"/>
      <c r="R100" s="10"/>
      <c r="S100" s="10">
        <v>1</v>
      </c>
      <c r="T100" s="10"/>
      <c r="U100" s="10"/>
      <c r="V100" s="10"/>
      <c r="W100" s="10"/>
      <c r="X100" s="10"/>
      <c r="Y100" s="10"/>
      <c r="Z100" s="10"/>
      <c r="AA100" s="10"/>
      <c r="AB100" s="10"/>
      <c r="AC100" s="10"/>
      <c r="AD100" s="10"/>
      <c r="AE100" s="10"/>
      <c r="AF100" s="10">
        <v>1</v>
      </c>
      <c r="AG100" s="10">
        <v>1</v>
      </c>
      <c r="AH100" s="10">
        <v>1</v>
      </c>
      <c r="AI100" s="10"/>
      <c r="AJ100" s="10"/>
      <c r="AK100" s="10"/>
      <c r="AL100" s="10"/>
      <c r="AM100" s="10"/>
      <c r="AN100" s="10"/>
      <c r="AO100" s="10"/>
      <c r="AP100" s="10"/>
      <c r="AQ100" s="10"/>
      <c r="AR100" s="10"/>
      <c r="AS100" s="10"/>
      <c r="AT100" s="10"/>
      <c r="AU100" s="10"/>
      <c r="AV100" s="10"/>
    </row>
    <row r="101" spans="3:48" hidden="1" x14ac:dyDescent="0.25">
      <c r="C101" s="10">
        <v>2</v>
      </c>
      <c r="D101" s="10"/>
      <c r="E101" s="10"/>
      <c r="F101" s="10">
        <v>2</v>
      </c>
      <c r="G101" s="10"/>
      <c r="H101" s="10">
        <v>1</v>
      </c>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row>
    <row r="102" spans="3:48" hidden="1" x14ac:dyDescent="0.25">
      <c r="C102" s="10">
        <v>1</v>
      </c>
      <c r="D102" s="10">
        <v>1</v>
      </c>
      <c r="E102" s="10"/>
      <c r="F102" s="10">
        <v>1</v>
      </c>
      <c r="G102" s="10"/>
      <c r="H102" s="10">
        <v>1</v>
      </c>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row>
    <row r="103" spans="3:48" hidden="1" x14ac:dyDescent="0.25">
      <c r="C103" s="10">
        <v>3</v>
      </c>
      <c r="D103" s="10"/>
      <c r="E103" s="10"/>
      <c r="F103" s="10"/>
      <c r="G103" s="10"/>
      <c r="H103" s="10">
        <v>1</v>
      </c>
      <c r="I103" s="10">
        <v>1</v>
      </c>
      <c r="J103" s="10"/>
      <c r="K103" s="10"/>
      <c r="L103" s="10"/>
      <c r="M103" s="10"/>
      <c r="N103" s="10">
        <v>1</v>
      </c>
      <c r="O103" s="10">
        <v>1</v>
      </c>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row>
    <row r="104" spans="3:48" hidden="1" x14ac:dyDescent="0.25">
      <c r="C104" s="10">
        <v>4</v>
      </c>
      <c r="D104" s="10"/>
      <c r="E104" s="10"/>
      <c r="F104" s="10"/>
      <c r="G104" s="10"/>
      <c r="H104" s="10">
        <v>1</v>
      </c>
      <c r="I104" s="10"/>
      <c r="J104" s="10"/>
      <c r="K104" s="10"/>
      <c r="L104" s="10"/>
      <c r="M104" s="10"/>
      <c r="N104" s="10">
        <v>1</v>
      </c>
      <c r="O104" s="10"/>
      <c r="P104" s="10"/>
      <c r="Q104" s="10"/>
      <c r="R104" s="10"/>
      <c r="S104" s="10"/>
      <c r="T104" s="10"/>
      <c r="U104" s="10"/>
      <c r="V104" s="10"/>
      <c r="W104" s="10"/>
      <c r="X104" s="10"/>
      <c r="Y104" s="10"/>
      <c r="Z104" s="10"/>
      <c r="AA104" s="10"/>
      <c r="AB104" s="10">
        <v>1</v>
      </c>
      <c r="AC104" s="10"/>
      <c r="AD104" s="10"/>
      <c r="AE104" s="10"/>
      <c r="AF104" s="10"/>
      <c r="AG104" s="10"/>
      <c r="AH104" s="10"/>
      <c r="AI104" s="10"/>
      <c r="AJ104" s="10"/>
      <c r="AK104" s="10"/>
      <c r="AL104" s="10"/>
      <c r="AM104" s="10"/>
      <c r="AN104" s="10"/>
      <c r="AO104" s="10"/>
      <c r="AP104" s="10"/>
      <c r="AQ104" s="10"/>
      <c r="AR104" s="10"/>
      <c r="AS104" s="10"/>
      <c r="AT104" s="10"/>
      <c r="AU104" s="10"/>
      <c r="AV104" s="10"/>
    </row>
    <row r="105" spans="3:48" hidden="1" x14ac:dyDescent="0.25">
      <c r="C105" s="10">
        <v>1</v>
      </c>
      <c r="D105" s="10"/>
      <c r="E105" s="10"/>
      <c r="F105" s="10"/>
      <c r="G105" s="10"/>
      <c r="H105" s="10">
        <v>1</v>
      </c>
      <c r="I105" s="10"/>
      <c r="J105" s="10"/>
      <c r="K105" s="10"/>
      <c r="L105" s="10"/>
      <c r="M105" s="10"/>
      <c r="N105" s="10">
        <v>1</v>
      </c>
      <c r="O105" s="10"/>
      <c r="P105" s="10"/>
      <c r="Q105" s="10">
        <v>1</v>
      </c>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row>
    <row r="106" spans="3:48" hidden="1" x14ac:dyDescent="0.25">
      <c r="C106" s="10">
        <v>2</v>
      </c>
      <c r="D106" s="10"/>
      <c r="E106" s="10"/>
      <c r="F106" s="10">
        <v>1</v>
      </c>
      <c r="G106" s="10"/>
      <c r="H106" s="10">
        <v>1</v>
      </c>
      <c r="I106" s="10"/>
      <c r="J106" s="10"/>
      <c r="K106" s="10"/>
      <c r="L106" s="10"/>
      <c r="M106" s="10"/>
      <c r="N106" s="10">
        <v>1</v>
      </c>
      <c r="O106" s="10"/>
      <c r="P106" s="10"/>
      <c r="Q106" s="10">
        <v>1</v>
      </c>
      <c r="R106" s="10"/>
      <c r="S106" s="10"/>
      <c r="T106" s="10"/>
      <c r="U106" s="10">
        <v>1</v>
      </c>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row>
    <row r="107" spans="3:48" hidden="1" x14ac:dyDescent="0.25">
      <c r="C107" s="10">
        <v>3</v>
      </c>
      <c r="D107" s="10"/>
      <c r="E107" s="10"/>
      <c r="F107" s="10"/>
      <c r="G107" s="10"/>
      <c r="H107" s="10"/>
      <c r="I107" s="10"/>
      <c r="J107" s="10"/>
      <c r="K107" s="10"/>
      <c r="L107" s="10"/>
      <c r="M107" s="10"/>
      <c r="N107" s="10"/>
      <c r="O107" s="10"/>
      <c r="P107" s="10">
        <v>1</v>
      </c>
      <c r="Q107" s="10">
        <v>1</v>
      </c>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row>
    <row r="108" spans="3:48" hidden="1" x14ac:dyDescent="0.25">
      <c r="C108" s="10"/>
      <c r="D108" s="10"/>
      <c r="E108" s="10"/>
      <c r="F108" s="10"/>
      <c r="G108" s="10">
        <v>1</v>
      </c>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row>
    <row r="109" spans="3:48" hidden="1" x14ac:dyDescent="0.25">
      <c r="C109" s="10">
        <v>1</v>
      </c>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v>1</v>
      </c>
      <c r="AC109" s="10"/>
      <c r="AD109" s="10"/>
      <c r="AE109" s="10"/>
      <c r="AF109" s="10"/>
      <c r="AG109" s="10"/>
      <c r="AH109" s="10"/>
      <c r="AI109" s="10"/>
      <c r="AJ109" s="10"/>
      <c r="AK109" s="10"/>
      <c r="AL109" s="10"/>
      <c r="AM109" s="10"/>
      <c r="AN109" s="10"/>
      <c r="AO109" s="10"/>
      <c r="AP109" s="10"/>
      <c r="AQ109" s="10"/>
      <c r="AR109" s="10"/>
      <c r="AS109" s="10"/>
      <c r="AT109" s="10"/>
      <c r="AU109" s="10"/>
      <c r="AV109" s="10"/>
    </row>
    <row r="110" spans="3:48" hidden="1" x14ac:dyDescent="0.25">
      <c r="C110" s="10">
        <v>2</v>
      </c>
      <c r="D110" s="10">
        <v>1</v>
      </c>
      <c r="E110" s="10"/>
      <c r="F110" s="10"/>
      <c r="G110" s="10"/>
      <c r="H110" s="10"/>
      <c r="I110" s="10"/>
      <c r="J110" s="10"/>
      <c r="K110" s="10"/>
      <c r="L110" s="10"/>
      <c r="M110" s="10"/>
      <c r="N110" s="10"/>
      <c r="O110" s="10"/>
      <c r="P110" s="10"/>
      <c r="Q110" s="10">
        <v>1</v>
      </c>
      <c r="R110" s="10"/>
      <c r="S110" s="10"/>
      <c r="T110" s="10"/>
      <c r="U110" s="10">
        <v>1</v>
      </c>
      <c r="V110" s="10"/>
      <c r="W110" s="10"/>
      <c r="X110" s="10"/>
      <c r="Y110" s="10"/>
      <c r="Z110" s="10"/>
      <c r="AA110" s="10"/>
      <c r="AB110" s="10">
        <v>1</v>
      </c>
      <c r="AC110" s="10"/>
      <c r="AD110" s="10"/>
      <c r="AE110" s="10"/>
      <c r="AF110" s="10"/>
      <c r="AG110" s="10"/>
      <c r="AH110" s="10"/>
      <c r="AI110" s="10"/>
      <c r="AJ110" s="10"/>
      <c r="AK110" s="10"/>
      <c r="AL110" s="10"/>
      <c r="AM110" s="10"/>
      <c r="AN110" s="10"/>
      <c r="AO110" s="10"/>
      <c r="AP110" s="10"/>
      <c r="AQ110" s="10"/>
      <c r="AR110" s="10"/>
      <c r="AS110" s="10"/>
      <c r="AT110" s="10"/>
      <c r="AU110" s="10"/>
      <c r="AV110" s="10"/>
    </row>
    <row r="111" spans="3:48" hidden="1" x14ac:dyDescent="0.25">
      <c r="C111" s="10">
        <v>2</v>
      </c>
      <c r="D111" s="10">
        <v>1</v>
      </c>
      <c r="E111" s="10"/>
      <c r="F111" s="10"/>
      <c r="G111" s="10"/>
      <c r="H111" s="10"/>
      <c r="I111" s="10"/>
      <c r="J111" s="10"/>
      <c r="K111" s="10"/>
      <c r="L111" s="10"/>
      <c r="M111" s="10"/>
      <c r="N111" s="10"/>
      <c r="O111" s="10"/>
      <c r="P111" s="10"/>
      <c r="Q111" s="10">
        <v>1</v>
      </c>
      <c r="R111" s="10"/>
      <c r="S111" s="10"/>
      <c r="T111" s="10"/>
      <c r="U111" s="10"/>
      <c r="V111" s="10"/>
      <c r="W111" s="10"/>
      <c r="X111" s="10"/>
      <c r="Y111" s="10"/>
      <c r="Z111" s="10"/>
      <c r="AA111" s="10"/>
      <c r="AB111" s="10">
        <v>1</v>
      </c>
      <c r="AC111" s="10"/>
      <c r="AD111" s="10"/>
      <c r="AE111" s="10"/>
      <c r="AF111" s="10"/>
      <c r="AG111" s="10"/>
      <c r="AH111" s="10"/>
      <c r="AI111" s="10"/>
      <c r="AJ111" s="10"/>
      <c r="AK111" s="10"/>
      <c r="AL111" s="10"/>
      <c r="AM111" s="10"/>
      <c r="AN111" s="10"/>
      <c r="AO111" s="10"/>
      <c r="AP111" s="10"/>
      <c r="AQ111" s="10"/>
      <c r="AR111" s="10"/>
      <c r="AS111" s="10"/>
      <c r="AT111" s="10"/>
      <c r="AU111" s="10"/>
      <c r="AV111" s="10"/>
    </row>
    <row r="112" spans="3:48" hidden="1" x14ac:dyDescent="0.25">
      <c r="C112" s="10">
        <v>1</v>
      </c>
      <c r="D112" s="10"/>
      <c r="E112" s="10"/>
      <c r="F112" s="10"/>
      <c r="G112" s="10"/>
      <c r="H112" s="10"/>
      <c r="I112" s="10"/>
      <c r="J112" s="10"/>
      <c r="K112" s="10"/>
      <c r="L112" s="10"/>
      <c r="M112" s="10"/>
      <c r="N112" s="10">
        <v>1</v>
      </c>
      <c r="O112" s="10"/>
      <c r="P112" s="10"/>
      <c r="Q112" s="10">
        <v>1</v>
      </c>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v>1</v>
      </c>
      <c r="AP112" s="10"/>
      <c r="AQ112" s="10"/>
      <c r="AR112" s="10"/>
      <c r="AS112" s="10"/>
      <c r="AT112" s="10"/>
      <c r="AU112" s="10"/>
      <c r="AV112" s="10"/>
    </row>
    <row r="113" spans="3:48" hidden="1" x14ac:dyDescent="0.25">
      <c r="C113" s="10">
        <v>1</v>
      </c>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v>1</v>
      </c>
      <c r="AH113" s="10"/>
      <c r="AI113" s="10"/>
      <c r="AJ113" s="10"/>
      <c r="AK113" s="10"/>
      <c r="AL113" s="10"/>
      <c r="AM113" s="10">
        <v>1</v>
      </c>
      <c r="AN113" s="10"/>
      <c r="AO113" s="10"/>
      <c r="AP113" s="10"/>
      <c r="AQ113" s="10"/>
      <c r="AR113" s="10"/>
      <c r="AS113" s="10"/>
      <c r="AT113" s="10"/>
      <c r="AU113" s="10"/>
      <c r="AV113" s="10"/>
    </row>
    <row r="114" spans="3:48" hidden="1" x14ac:dyDescent="0.25">
      <c r="C114" s="10"/>
      <c r="D114" s="10"/>
      <c r="E114" s="10"/>
      <c r="F114" s="10"/>
      <c r="G114" s="10"/>
      <c r="H114" s="10">
        <v>1</v>
      </c>
      <c r="I114" s="10">
        <v>1</v>
      </c>
      <c r="J114" s="10"/>
      <c r="K114" s="10"/>
      <c r="L114" s="10"/>
      <c r="M114" s="10"/>
      <c r="N114" s="10"/>
      <c r="O114" s="10"/>
      <c r="P114" s="10"/>
      <c r="Q114" s="10"/>
      <c r="R114" s="10"/>
      <c r="S114" s="10"/>
      <c r="T114" s="10"/>
      <c r="U114" s="10"/>
      <c r="V114" s="10">
        <v>1</v>
      </c>
      <c r="W114" s="10"/>
      <c r="X114" s="10"/>
      <c r="Y114" s="10"/>
      <c r="Z114" s="10"/>
      <c r="AA114" s="10"/>
      <c r="AB114" s="10">
        <v>1</v>
      </c>
      <c r="AC114" s="10"/>
      <c r="AD114" s="10"/>
      <c r="AE114" s="10"/>
      <c r="AF114" s="10"/>
      <c r="AG114" s="10">
        <v>1</v>
      </c>
      <c r="AH114" s="10"/>
      <c r="AI114" s="10"/>
      <c r="AJ114" s="10"/>
      <c r="AK114" s="10"/>
      <c r="AL114" s="10"/>
      <c r="AM114" s="10"/>
      <c r="AN114" s="10"/>
      <c r="AO114" s="10"/>
      <c r="AP114" s="10"/>
      <c r="AQ114" s="10"/>
      <c r="AR114" s="10"/>
      <c r="AS114" s="10"/>
      <c r="AT114" s="10"/>
      <c r="AU114" s="10"/>
      <c r="AV114" s="10"/>
    </row>
    <row r="115" spans="3:48" hidden="1" x14ac:dyDescent="0.25">
      <c r="C115" s="10">
        <v>1</v>
      </c>
      <c r="D115" s="10"/>
      <c r="E115" s="10"/>
      <c r="F115" s="10"/>
      <c r="G115" s="10"/>
      <c r="H115" s="10">
        <v>1</v>
      </c>
      <c r="I115" s="10"/>
      <c r="J115" s="10"/>
      <c r="K115" s="10"/>
      <c r="L115" s="10"/>
      <c r="M115" s="10"/>
      <c r="N115" s="10"/>
      <c r="O115" s="10"/>
      <c r="P115" s="10"/>
      <c r="Q115" s="10">
        <v>1</v>
      </c>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v>1</v>
      </c>
      <c r="AO115" s="10"/>
      <c r="AP115" s="10"/>
      <c r="AQ115" s="10"/>
      <c r="AR115" s="10"/>
      <c r="AS115" s="10"/>
      <c r="AT115" s="10"/>
      <c r="AU115" s="10"/>
      <c r="AV115" s="10"/>
    </row>
    <row r="116" spans="3:48" hidden="1" x14ac:dyDescent="0.25">
      <c r="C116" s="10">
        <v>2</v>
      </c>
      <c r="D116" s="10"/>
      <c r="E116" s="10"/>
      <c r="F116" s="10">
        <v>1</v>
      </c>
      <c r="G116" s="10"/>
      <c r="H116" s="10">
        <v>1</v>
      </c>
      <c r="I116" s="10"/>
      <c r="J116" s="10"/>
      <c r="K116" s="10"/>
      <c r="L116" s="10"/>
      <c r="M116" s="10"/>
      <c r="N116" s="10"/>
      <c r="O116" s="10"/>
      <c r="P116" s="10"/>
      <c r="Q116" s="10"/>
      <c r="R116" s="10"/>
      <c r="S116" s="10"/>
      <c r="T116" s="10"/>
      <c r="U116" s="10"/>
      <c r="V116" s="10"/>
      <c r="W116" s="10"/>
      <c r="X116" s="10"/>
      <c r="Y116" s="10"/>
      <c r="Z116" s="10">
        <v>1</v>
      </c>
      <c r="AA116" s="10"/>
      <c r="AB116" s="10"/>
      <c r="AC116" s="10"/>
      <c r="AD116" s="10"/>
      <c r="AE116" s="10"/>
      <c r="AF116" s="10"/>
      <c r="AG116" s="10"/>
      <c r="AH116" s="10"/>
      <c r="AI116" s="10"/>
      <c r="AJ116" s="10"/>
      <c r="AK116" s="10"/>
      <c r="AL116" s="10"/>
      <c r="AM116" s="10">
        <v>1</v>
      </c>
      <c r="AN116" s="10">
        <v>1</v>
      </c>
      <c r="AO116" s="10"/>
      <c r="AP116" s="10"/>
      <c r="AQ116" s="10"/>
      <c r="AR116" s="10"/>
      <c r="AS116" s="10"/>
      <c r="AT116" s="10"/>
      <c r="AU116" s="10"/>
      <c r="AV116" s="10"/>
    </row>
    <row r="117" spans="3:48" hidden="1" x14ac:dyDescent="0.25">
      <c r="C117" s="10">
        <v>1</v>
      </c>
      <c r="D117" s="10"/>
      <c r="E117" s="10"/>
      <c r="F117" s="10">
        <v>1</v>
      </c>
      <c r="G117" s="10"/>
      <c r="H117" s="10">
        <v>1</v>
      </c>
      <c r="I117" s="10">
        <v>1</v>
      </c>
      <c r="J117" s="10">
        <v>1</v>
      </c>
      <c r="K117" s="10"/>
      <c r="L117" s="10"/>
      <c r="M117" s="10"/>
      <c r="N117" s="10"/>
      <c r="O117" s="10"/>
      <c r="P117" s="10"/>
      <c r="Q117" s="10"/>
      <c r="R117" s="10"/>
      <c r="S117" s="10">
        <v>1</v>
      </c>
      <c r="T117" s="10"/>
      <c r="U117" s="10"/>
      <c r="V117" s="10">
        <v>1</v>
      </c>
      <c r="W117" s="10"/>
      <c r="X117" s="10"/>
      <c r="Y117" s="10"/>
      <c r="Z117" s="10"/>
      <c r="AA117" s="10"/>
      <c r="AB117" s="10"/>
      <c r="AC117" s="10"/>
      <c r="AD117" s="10"/>
      <c r="AE117" s="10"/>
      <c r="AF117" s="10"/>
      <c r="AG117" s="10">
        <v>1</v>
      </c>
      <c r="AH117" s="10"/>
      <c r="AI117" s="10"/>
      <c r="AJ117" s="10"/>
      <c r="AK117" s="10"/>
      <c r="AL117" s="10"/>
      <c r="AM117" s="10"/>
      <c r="AN117" s="10"/>
      <c r="AO117" s="10"/>
      <c r="AP117" s="10"/>
      <c r="AQ117" s="10"/>
      <c r="AR117" s="10"/>
      <c r="AS117" s="10">
        <v>1</v>
      </c>
      <c r="AT117" s="10"/>
      <c r="AU117" s="10"/>
      <c r="AV117" s="10"/>
    </row>
    <row r="118" spans="3:48" hidden="1" x14ac:dyDescent="0.25">
      <c r="C118" s="10">
        <v>1</v>
      </c>
      <c r="D118" s="10">
        <v>1</v>
      </c>
      <c r="E118" s="10">
        <v>1</v>
      </c>
      <c r="F118" s="10"/>
      <c r="G118" s="10"/>
      <c r="H118" s="10">
        <v>1</v>
      </c>
      <c r="I118" s="10">
        <v>1</v>
      </c>
      <c r="J118" s="10"/>
      <c r="K118" s="10"/>
      <c r="L118" s="10"/>
      <c r="M118" s="10"/>
      <c r="N118" s="10"/>
      <c r="O118" s="10"/>
      <c r="P118" s="10"/>
      <c r="Q118" s="10"/>
      <c r="R118" s="10"/>
      <c r="S118" s="10">
        <v>1</v>
      </c>
      <c r="T118" s="10"/>
      <c r="U118" s="10">
        <v>1</v>
      </c>
      <c r="V118" s="10"/>
      <c r="W118" s="10">
        <v>1</v>
      </c>
      <c r="X118" s="10">
        <v>1</v>
      </c>
      <c r="Y118" s="10"/>
      <c r="Z118" s="10"/>
      <c r="AA118" s="10"/>
      <c r="AB118" s="10"/>
      <c r="AC118" s="10"/>
      <c r="AD118" s="10"/>
      <c r="AE118" s="10">
        <v>1</v>
      </c>
      <c r="AF118" s="10"/>
      <c r="AG118" s="10"/>
      <c r="AH118" s="10"/>
      <c r="AI118" s="10">
        <v>1</v>
      </c>
      <c r="AJ118" s="10"/>
      <c r="AK118" s="10"/>
      <c r="AL118" s="10"/>
      <c r="AM118" s="10"/>
      <c r="AN118" s="10"/>
      <c r="AO118" s="10"/>
      <c r="AP118" s="10"/>
      <c r="AQ118" s="10"/>
      <c r="AR118" s="10"/>
      <c r="AS118" s="10"/>
      <c r="AT118" s="10"/>
      <c r="AU118" s="10"/>
      <c r="AV118" s="10"/>
    </row>
    <row r="119" spans="3:48" hidden="1" x14ac:dyDescent="0.25">
      <c r="C119" s="10"/>
      <c r="D119" s="10"/>
      <c r="E119" s="10"/>
      <c r="F119" s="10">
        <v>1</v>
      </c>
      <c r="G119" s="10"/>
      <c r="H119" s="10">
        <v>1</v>
      </c>
      <c r="I119" s="10">
        <v>1</v>
      </c>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v>1</v>
      </c>
      <c r="AH119" s="10"/>
      <c r="AI119" s="10"/>
      <c r="AJ119" s="10"/>
      <c r="AK119" s="10"/>
      <c r="AL119" s="10"/>
      <c r="AM119" s="10"/>
      <c r="AN119" s="10"/>
      <c r="AO119" s="10"/>
      <c r="AP119" s="10"/>
      <c r="AQ119" s="10"/>
      <c r="AR119" s="10"/>
      <c r="AS119" s="10"/>
      <c r="AT119" s="10"/>
      <c r="AU119" s="10"/>
      <c r="AV119" s="10"/>
    </row>
    <row r="120" spans="3:48" hidden="1" x14ac:dyDescent="0.25">
      <c r="C120" s="10"/>
      <c r="D120" s="10"/>
      <c r="E120" s="10"/>
      <c r="F120" s="10"/>
      <c r="G120" s="10"/>
      <c r="H120" s="10">
        <v>1</v>
      </c>
      <c r="I120" s="10"/>
      <c r="J120" s="10"/>
      <c r="K120" s="10"/>
      <c r="L120" s="10"/>
      <c r="M120" s="10"/>
      <c r="N120" s="10"/>
      <c r="O120" s="10"/>
      <c r="P120" s="10"/>
      <c r="Q120" s="10"/>
      <c r="R120" s="10"/>
      <c r="S120" s="10"/>
      <c r="T120" s="10"/>
      <c r="U120" s="10"/>
      <c r="V120" s="10"/>
      <c r="W120" s="10"/>
      <c r="X120" s="10">
        <v>1</v>
      </c>
      <c r="Y120" s="10"/>
      <c r="Z120" s="10"/>
      <c r="AA120" s="10"/>
      <c r="AB120" s="10"/>
      <c r="AC120" s="10"/>
      <c r="AD120" s="10"/>
      <c r="AE120" s="10"/>
      <c r="AF120" s="10"/>
      <c r="AG120" s="10"/>
      <c r="AH120" s="10"/>
      <c r="AI120" s="10"/>
      <c r="AJ120" s="10"/>
      <c r="AK120" s="10"/>
      <c r="AL120" s="10"/>
      <c r="AM120" s="10"/>
      <c r="AN120" s="10"/>
      <c r="AO120" s="10"/>
      <c r="AP120" s="10">
        <v>2</v>
      </c>
      <c r="AQ120" s="10"/>
      <c r="AR120" s="10"/>
      <c r="AS120" s="10">
        <v>1</v>
      </c>
      <c r="AT120" s="10"/>
      <c r="AU120" s="10"/>
      <c r="AV120" s="10"/>
    </row>
    <row r="121" spans="3:48" hidden="1" x14ac:dyDescent="0.25">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v>1</v>
      </c>
      <c r="AG121" s="10"/>
      <c r="AH121" s="10"/>
      <c r="AI121" s="10"/>
      <c r="AJ121" s="10"/>
      <c r="AK121" s="10"/>
      <c r="AL121" s="10"/>
      <c r="AM121" s="10"/>
      <c r="AN121" s="10"/>
      <c r="AO121" s="10"/>
      <c r="AP121" s="10"/>
      <c r="AQ121" s="10"/>
      <c r="AR121" s="10"/>
      <c r="AS121" s="10"/>
      <c r="AT121" s="10"/>
      <c r="AU121" s="10"/>
      <c r="AV121" s="10"/>
    </row>
    <row r="122" spans="3:48" hidden="1" x14ac:dyDescent="0.25">
      <c r="C122" s="10"/>
      <c r="D122" s="10"/>
      <c r="E122" s="10"/>
      <c r="F122" s="10"/>
      <c r="G122" s="10"/>
      <c r="H122" s="10"/>
      <c r="I122" s="10"/>
      <c r="J122" s="10"/>
      <c r="K122" s="10"/>
      <c r="L122" s="10"/>
      <c r="M122" s="10"/>
      <c r="N122" s="10"/>
      <c r="O122" s="10"/>
      <c r="P122" s="10"/>
      <c r="Q122" s="10"/>
      <c r="R122" s="10"/>
      <c r="S122" s="10">
        <v>1</v>
      </c>
      <c r="T122" s="10"/>
      <c r="U122" s="10"/>
      <c r="V122" s="10">
        <v>1</v>
      </c>
      <c r="W122" s="10"/>
      <c r="X122" s="10"/>
      <c r="Y122" s="10"/>
      <c r="Z122" s="10"/>
      <c r="AA122" s="10"/>
      <c r="AB122" s="10"/>
      <c r="AC122" s="10"/>
      <c r="AD122" s="10"/>
      <c r="AE122" s="10"/>
      <c r="AF122" s="10"/>
      <c r="AG122" s="10">
        <v>1</v>
      </c>
      <c r="AH122" s="10"/>
      <c r="AI122" s="10"/>
      <c r="AJ122" s="10"/>
      <c r="AK122" s="10"/>
      <c r="AL122" s="10"/>
      <c r="AM122" s="10"/>
      <c r="AN122" s="10"/>
      <c r="AO122" s="10"/>
      <c r="AP122" s="10"/>
      <c r="AQ122" s="10"/>
      <c r="AR122" s="10"/>
      <c r="AS122" s="10"/>
      <c r="AT122" s="10"/>
      <c r="AU122" s="10"/>
      <c r="AV122" s="10"/>
    </row>
    <row r="123" spans="3:48" hidden="1" x14ac:dyDescent="0.25">
      <c r="C123" s="10"/>
      <c r="D123" s="10"/>
      <c r="E123" s="10"/>
      <c r="F123" s="10"/>
      <c r="G123" s="10"/>
      <c r="H123" s="10">
        <v>1</v>
      </c>
      <c r="I123" s="10">
        <v>1</v>
      </c>
      <c r="J123" s="10"/>
      <c r="K123" s="10"/>
      <c r="L123" s="10"/>
      <c r="M123" s="10"/>
      <c r="N123" s="10"/>
      <c r="O123" s="10"/>
      <c r="P123" s="10"/>
      <c r="Q123" s="10"/>
      <c r="R123" s="10"/>
      <c r="S123" s="10"/>
      <c r="T123" s="10"/>
      <c r="U123" s="10"/>
      <c r="V123" s="10">
        <v>1</v>
      </c>
      <c r="W123" s="10"/>
      <c r="X123" s="10"/>
      <c r="Y123" s="10"/>
      <c r="Z123" s="10"/>
      <c r="AA123" s="10"/>
      <c r="AB123" s="10">
        <v>1</v>
      </c>
      <c r="AC123" s="10"/>
      <c r="AD123" s="10"/>
      <c r="AE123" s="10"/>
      <c r="AF123" s="10"/>
      <c r="AG123" s="10">
        <v>1</v>
      </c>
      <c r="AH123" s="10">
        <v>1</v>
      </c>
      <c r="AI123" s="10"/>
      <c r="AJ123" s="10"/>
      <c r="AK123" s="10"/>
      <c r="AL123" s="10"/>
      <c r="AM123" s="10"/>
      <c r="AN123" s="10"/>
      <c r="AO123" s="10"/>
      <c r="AP123" s="10"/>
      <c r="AQ123" s="10"/>
      <c r="AR123" s="10"/>
      <c r="AS123" s="10">
        <v>1</v>
      </c>
      <c r="AT123" s="10"/>
      <c r="AU123" s="10"/>
      <c r="AV123" s="10"/>
    </row>
    <row r="124" spans="3:48" hidden="1" x14ac:dyDescent="0.25">
      <c r="C124" s="10"/>
      <c r="D124" s="10"/>
      <c r="E124" s="10"/>
      <c r="F124" s="10">
        <v>1</v>
      </c>
      <c r="G124" s="10"/>
      <c r="H124" s="10"/>
      <c r="I124" s="10"/>
      <c r="J124" s="10"/>
      <c r="K124" s="10"/>
      <c r="L124" s="10"/>
      <c r="M124" s="10"/>
      <c r="N124" s="10"/>
      <c r="O124" s="10"/>
      <c r="P124" s="10"/>
      <c r="Q124" s="10"/>
      <c r="R124" s="10"/>
      <c r="S124" s="10">
        <v>1</v>
      </c>
      <c r="T124" s="10"/>
      <c r="U124" s="10"/>
      <c r="V124" s="10">
        <v>1</v>
      </c>
      <c r="W124" s="10"/>
      <c r="X124" s="10"/>
      <c r="Y124" s="10"/>
      <c r="Z124" s="10"/>
      <c r="AA124" s="10"/>
      <c r="AB124" s="10"/>
      <c r="AC124" s="10"/>
      <c r="AD124" s="10"/>
      <c r="AE124" s="10"/>
      <c r="AF124" s="10">
        <v>1</v>
      </c>
      <c r="AG124" s="10"/>
      <c r="AH124" s="10"/>
      <c r="AI124" s="10"/>
      <c r="AJ124" s="10"/>
      <c r="AK124" s="10"/>
      <c r="AL124" s="10"/>
      <c r="AM124" s="10"/>
      <c r="AN124" s="10"/>
      <c r="AO124" s="10"/>
      <c r="AP124" s="10"/>
      <c r="AQ124" s="10"/>
      <c r="AR124" s="10"/>
      <c r="AS124" s="10"/>
      <c r="AT124" s="10"/>
      <c r="AU124" s="10"/>
      <c r="AV124" s="10"/>
    </row>
    <row r="125" spans="3:48" hidden="1" x14ac:dyDescent="0.25">
      <c r="C125" s="10">
        <v>2</v>
      </c>
      <c r="D125" s="10"/>
      <c r="E125" s="10">
        <v>1</v>
      </c>
      <c r="F125" s="10"/>
      <c r="G125" s="10"/>
      <c r="H125" s="10"/>
      <c r="I125" s="10"/>
      <c r="J125" s="10"/>
      <c r="K125" s="10"/>
      <c r="L125" s="10"/>
      <c r="M125" s="10"/>
      <c r="N125" s="10"/>
      <c r="O125" s="10"/>
      <c r="P125" s="10"/>
      <c r="Q125" s="10"/>
      <c r="R125" s="10"/>
      <c r="S125" s="10">
        <v>1</v>
      </c>
      <c r="T125" s="10"/>
      <c r="U125" s="10">
        <v>1</v>
      </c>
      <c r="V125" s="10"/>
      <c r="W125" s="10"/>
      <c r="X125" s="10">
        <v>1</v>
      </c>
      <c r="Y125" s="10"/>
      <c r="Z125" s="10"/>
      <c r="AA125" s="10"/>
      <c r="AB125" s="10"/>
      <c r="AC125" s="10"/>
      <c r="AD125" s="10"/>
      <c r="AE125" s="10"/>
      <c r="AF125" s="10"/>
      <c r="AG125" s="10"/>
      <c r="AH125" s="10"/>
      <c r="AI125" s="10"/>
      <c r="AJ125" s="10">
        <v>1</v>
      </c>
      <c r="AK125" s="10"/>
      <c r="AL125" s="10"/>
      <c r="AM125" s="10"/>
      <c r="AN125" s="10"/>
      <c r="AO125" s="10"/>
      <c r="AP125" s="10"/>
      <c r="AQ125" s="10"/>
      <c r="AR125" s="10"/>
      <c r="AS125" s="10"/>
      <c r="AT125" s="10"/>
      <c r="AU125" s="10"/>
      <c r="AV125" s="10"/>
    </row>
    <row r="126" spans="3:48" hidden="1" x14ac:dyDescent="0.25">
      <c r="C126" s="10"/>
      <c r="D126" s="10"/>
      <c r="E126" s="10"/>
      <c r="F126" s="10">
        <v>2</v>
      </c>
      <c r="G126" s="10">
        <v>1</v>
      </c>
      <c r="H126" s="10">
        <v>1</v>
      </c>
      <c r="I126" s="10">
        <v>2</v>
      </c>
      <c r="J126" s="10"/>
      <c r="K126" s="10"/>
      <c r="L126" s="10"/>
      <c r="M126" s="10"/>
      <c r="N126" s="10">
        <v>1</v>
      </c>
      <c r="O126" s="10"/>
      <c r="P126" s="10"/>
      <c r="Q126" s="10"/>
      <c r="R126" s="10"/>
      <c r="S126" s="10"/>
      <c r="T126" s="10"/>
      <c r="U126" s="10"/>
      <c r="V126" s="10">
        <v>2</v>
      </c>
      <c r="W126" s="10"/>
      <c r="X126" s="10"/>
      <c r="Y126" s="10"/>
      <c r="Z126" s="10"/>
      <c r="AA126" s="10"/>
      <c r="AB126" s="10"/>
      <c r="AC126" s="10"/>
      <c r="AD126" s="10"/>
      <c r="AE126" s="10"/>
      <c r="AF126" s="10"/>
      <c r="AG126" s="10"/>
      <c r="AH126" s="10">
        <v>1</v>
      </c>
      <c r="AI126" s="10"/>
      <c r="AJ126" s="10"/>
      <c r="AK126" s="10"/>
      <c r="AL126" s="10"/>
      <c r="AM126" s="10"/>
      <c r="AN126" s="10"/>
      <c r="AO126" s="10"/>
      <c r="AP126" s="10"/>
      <c r="AQ126" s="10"/>
      <c r="AR126" s="10"/>
      <c r="AS126" s="10">
        <v>1</v>
      </c>
      <c r="AT126" s="10"/>
      <c r="AU126" s="10"/>
      <c r="AV126" s="10"/>
    </row>
    <row r="127" spans="3:48" hidden="1" x14ac:dyDescent="0.25">
      <c r="C127" s="10">
        <v>2</v>
      </c>
      <c r="D127" s="10">
        <v>1</v>
      </c>
      <c r="E127" s="10">
        <v>1</v>
      </c>
      <c r="F127" s="10"/>
      <c r="G127" s="10"/>
      <c r="H127" s="10"/>
      <c r="I127" s="10"/>
      <c r="J127" s="10"/>
      <c r="K127" s="10"/>
      <c r="L127" s="10"/>
      <c r="M127" s="10"/>
      <c r="N127" s="10">
        <v>1</v>
      </c>
      <c r="O127" s="10"/>
      <c r="P127" s="10"/>
      <c r="Q127" s="10"/>
      <c r="R127" s="10"/>
      <c r="S127" s="10"/>
      <c r="T127" s="10"/>
      <c r="U127" s="10"/>
      <c r="V127" s="10"/>
      <c r="W127" s="10"/>
      <c r="X127" s="10">
        <v>1</v>
      </c>
      <c r="Y127" s="10"/>
      <c r="Z127" s="10"/>
      <c r="AA127" s="10"/>
      <c r="AB127" s="10"/>
      <c r="AC127" s="10"/>
      <c r="AD127" s="10"/>
      <c r="AE127" s="10"/>
      <c r="AF127" s="10"/>
      <c r="AG127" s="10">
        <v>1</v>
      </c>
      <c r="AH127" s="10"/>
      <c r="AI127" s="10"/>
      <c r="AJ127" s="10"/>
      <c r="AK127" s="10"/>
      <c r="AL127" s="10"/>
      <c r="AM127" s="10"/>
      <c r="AN127" s="10"/>
      <c r="AO127" s="10"/>
      <c r="AP127" s="10"/>
      <c r="AQ127" s="10"/>
      <c r="AR127" s="10"/>
      <c r="AS127" s="10">
        <v>1</v>
      </c>
      <c r="AT127" s="10"/>
      <c r="AU127" s="10"/>
      <c r="AV127" s="10"/>
    </row>
    <row r="128" spans="3:48" hidden="1" x14ac:dyDescent="0.25">
      <c r="C128" s="10"/>
      <c r="D128" s="10"/>
      <c r="E128" s="10"/>
      <c r="F128" s="10"/>
      <c r="G128" s="10"/>
      <c r="H128" s="10">
        <v>2</v>
      </c>
      <c r="I128" s="10">
        <v>2</v>
      </c>
      <c r="J128" s="10">
        <v>1</v>
      </c>
      <c r="K128" s="10"/>
      <c r="L128" s="10">
        <v>1</v>
      </c>
      <c r="M128" s="10"/>
      <c r="N128" s="10"/>
      <c r="O128" s="10"/>
      <c r="P128" s="10"/>
      <c r="Q128" s="10"/>
      <c r="R128" s="10"/>
      <c r="S128" s="10"/>
      <c r="T128" s="10"/>
      <c r="U128" s="10"/>
      <c r="V128" s="10"/>
      <c r="W128" s="10"/>
      <c r="X128" s="10"/>
      <c r="Y128" s="10"/>
      <c r="Z128" s="10">
        <v>1</v>
      </c>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row>
    <row r="129" spans="3:48" hidden="1" x14ac:dyDescent="0.25">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v>1</v>
      </c>
      <c r="AH129" s="10"/>
      <c r="AI129" s="10"/>
      <c r="AJ129" s="10"/>
      <c r="AK129" s="10"/>
      <c r="AL129" s="10"/>
      <c r="AM129" s="10"/>
      <c r="AN129" s="10"/>
      <c r="AO129" s="10"/>
      <c r="AP129" s="10">
        <v>2</v>
      </c>
      <c r="AQ129" s="10"/>
      <c r="AR129" s="10"/>
      <c r="AS129" s="10"/>
      <c r="AT129" s="10"/>
      <c r="AU129" s="10"/>
      <c r="AV129" s="10"/>
    </row>
    <row r="130" spans="3:48" hidden="1" x14ac:dyDescent="0.25">
      <c r="C130" s="10"/>
      <c r="D130" s="10"/>
      <c r="E130" s="10"/>
      <c r="F130" s="10"/>
      <c r="G130" s="10"/>
      <c r="H130" s="10">
        <v>1</v>
      </c>
      <c r="I130" s="10"/>
      <c r="J130" s="10"/>
      <c r="K130" s="10"/>
      <c r="L130" s="10"/>
      <c r="M130" s="10"/>
      <c r="N130" s="10"/>
      <c r="O130" s="10"/>
      <c r="P130" s="10"/>
      <c r="Q130" s="10"/>
      <c r="R130" s="10"/>
      <c r="S130" s="10"/>
      <c r="T130" s="10"/>
      <c r="U130" s="10"/>
      <c r="V130" s="10"/>
      <c r="W130" s="10"/>
      <c r="X130" s="10"/>
      <c r="Y130" s="10"/>
      <c r="Z130" s="10"/>
      <c r="AA130" s="10"/>
      <c r="AB130" s="10">
        <v>1</v>
      </c>
      <c r="AC130" s="10"/>
      <c r="AD130" s="10"/>
      <c r="AE130" s="10"/>
      <c r="AF130" s="10"/>
      <c r="AG130" s="10"/>
      <c r="AH130" s="10"/>
      <c r="AI130" s="10"/>
      <c r="AJ130" s="10"/>
      <c r="AK130" s="10"/>
      <c r="AL130" s="10"/>
      <c r="AM130" s="10"/>
      <c r="AN130" s="10"/>
      <c r="AO130" s="10"/>
      <c r="AP130" s="10"/>
      <c r="AQ130" s="10"/>
      <c r="AR130" s="10"/>
      <c r="AS130" s="10">
        <v>1</v>
      </c>
      <c r="AT130" s="10"/>
      <c r="AU130" s="10"/>
      <c r="AV130" s="10"/>
    </row>
    <row r="131" spans="3:48" hidden="1" x14ac:dyDescent="0.25">
      <c r="C131" s="10">
        <v>2</v>
      </c>
      <c r="D131" s="10"/>
      <c r="E131" s="10"/>
      <c r="F131" s="10">
        <v>2</v>
      </c>
      <c r="G131" s="10"/>
      <c r="H131" s="10"/>
      <c r="I131" s="10"/>
      <c r="J131" s="10"/>
      <c r="K131" s="10"/>
      <c r="L131" s="10"/>
      <c r="M131" s="10"/>
      <c r="N131" s="10"/>
      <c r="O131" s="10"/>
      <c r="P131" s="10"/>
      <c r="Q131" s="10">
        <v>1</v>
      </c>
      <c r="R131" s="10"/>
      <c r="S131" s="10"/>
      <c r="T131" s="10"/>
      <c r="U131" s="10"/>
      <c r="V131" s="10"/>
      <c r="W131" s="10"/>
      <c r="X131" s="10"/>
      <c r="Y131" s="10"/>
      <c r="Z131" s="10"/>
      <c r="AA131" s="10"/>
      <c r="AB131" s="10">
        <v>1</v>
      </c>
      <c r="AC131" s="10"/>
      <c r="AD131" s="10"/>
      <c r="AE131" s="10"/>
      <c r="AF131" s="10"/>
      <c r="AG131" s="10"/>
      <c r="AH131" s="10"/>
      <c r="AI131" s="10"/>
      <c r="AJ131" s="10"/>
      <c r="AK131" s="10"/>
      <c r="AL131" s="10"/>
      <c r="AM131" s="10"/>
      <c r="AN131" s="10"/>
      <c r="AO131" s="10"/>
      <c r="AP131" s="10"/>
      <c r="AQ131" s="10"/>
      <c r="AR131" s="10"/>
      <c r="AS131" s="10"/>
      <c r="AT131" s="10"/>
      <c r="AU131" s="10"/>
      <c r="AV131" s="10"/>
    </row>
    <row r="132" spans="3:48" hidden="1" x14ac:dyDescent="0.25">
      <c r="C132" s="10"/>
      <c r="D132" s="10"/>
      <c r="E132" s="10"/>
      <c r="F132" s="10">
        <v>2</v>
      </c>
      <c r="G132" s="10"/>
      <c r="H132" s="10"/>
      <c r="I132" s="10"/>
      <c r="J132" s="10"/>
      <c r="K132" s="10"/>
      <c r="L132" s="10">
        <v>1</v>
      </c>
      <c r="M132" s="10"/>
      <c r="N132" s="10"/>
      <c r="O132" s="10"/>
      <c r="P132" s="10"/>
      <c r="Q132" s="10"/>
      <c r="R132" s="10"/>
      <c r="S132" s="10">
        <v>1</v>
      </c>
      <c r="T132" s="10"/>
      <c r="U132" s="10"/>
      <c r="V132" s="10">
        <v>3</v>
      </c>
      <c r="W132" s="10"/>
      <c r="X132" s="10"/>
      <c r="Y132" s="10"/>
      <c r="Z132" s="10"/>
      <c r="AA132" s="10"/>
      <c r="AB132" s="10">
        <v>2</v>
      </c>
      <c r="AC132" s="10"/>
      <c r="AD132" s="10"/>
      <c r="AE132" s="10"/>
      <c r="AF132" s="10"/>
      <c r="AG132" s="10"/>
      <c r="AH132" s="10"/>
      <c r="AI132" s="10"/>
      <c r="AJ132" s="10"/>
      <c r="AK132" s="10"/>
      <c r="AL132" s="10"/>
      <c r="AM132" s="10"/>
      <c r="AN132" s="10">
        <v>1</v>
      </c>
      <c r="AO132" s="10"/>
      <c r="AP132" s="10"/>
      <c r="AQ132" s="10"/>
      <c r="AR132" s="10"/>
      <c r="AS132" s="10">
        <v>1</v>
      </c>
      <c r="AT132" s="10"/>
      <c r="AU132" s="10"/>
      <c r="AV132" s="10"/>
    </row>
    <row r="133" spans="3:48" hidden="1" x14ac:dyDescent="0.25">
      <c r="C133" s="10"/>
      <c r="D133" s="10"/>
      <c r="E133" s="10"/>
      <c r="F133" s="10"/>
      <c r="G133" s="10"/>
      <c r="H133" s="10"/>
      <c r="I133" s="10"/>
      <c r="J133" s="10">
        <v>1</v>
      </c>
      <c r="K133" s="10"/>
      <c r="L133" s="10"/>
      <c r="M133" s="10"/>
      <c r="N133" s="10"/>
      <c r="O133" s="10"/>
      <c r="P133" s="10"/>
      <c r="Q133" s="10"/>
      <c r="R133" s="10"/>
      <c r="S133" s="10"/>
      <c r="T133" s="10"/>
      <c r="U133" s="10"/>
      <c r="V133" s="10"/>
      <c r="W133" s="10"/>
      <c r="X133" s="10"/>
      <c r="Y133" s="10"/>
      <c r="Z133" s="10">
        <v>1</v>
      </c>
      <c r="AA133" s="10"/>
      <c r="AB133" s="10">
        <v>1</v>
      </c>
      <c r="AC133" s="10"/>
      <c r="AD133" s="10"/>
      <c r="AE133" s="10"/>
      <c r="AF133" s="10"/>
      <c r="AG133" s="10"/>
      <c r="AH133" s="10"/>
      <c r="AI133" s="10"/>
      <c r="AJ133" s="10"/>
      <c r="AK133" s="10"/>
      <c r="AL133" s="10"/>
      <c r="AM133" s="10"/>
      <c r="AN133" s="10"/>
      <c r="AO133" s="10"/>
      <c r="AP133" s="10"/>
      <c r="AQ133" s="10"/>
      <c r="AR133" s="10"/>
      <c r="AS133" s="10"/>
      <c r="AT133" s="10"/>
      <c r="AU133" s="10"/>
      <c r="AV133" s="10"/>
    </row>
    <row r="134" spans="3:48" hidden="1" x14ac:dyDescent="0.25">
      <c r="C134" s="10"/>
      <c r="D134" s="10"/>
      <c r="E134" s="10"/>
      <c r="F134" s="10"/>
      <c r="G134" s="10"/>
      <c r="H134" s="10">
        <v>1</v>
      </c>
      <c r="I134" s="10">
        <v>1</v>
      </c>
      <c r="J134" s="10"/>
      <c r="K134" s="10"/>
      <c r="L134" s="10"/>
      <c r="M134" s="10"/>
      <c r="N134" s="10"/>
      <c r="O134" s="10"/>
      <c r="P134" s="10"/>
      <c r="Q134" s="10"/>
      <c r="R134" s="10"/>
      <c r="S134" s="10"/>
      <c r="T134" s="10"/>
      <c r="U134" s="10"/>
      <c r="V134" s="10"/>
      <c r="W134" s="10"/>
      <c r="X134" s="10"/>
      <c r="Y134" s="10"/>
      <c r="Z134" s="10"/>
      <c r="AA134" s="10">
        <v>1</v>
      </c>
      <c r="AB134" s="10"/>
      <c r="AC134" s="10"/>
      <c r="AD134" s="10">
        <v>1</v>
      </c>
      <c r="AE134" s="10"/>
      <c r="AF134" s="10"/>
      <c r="AG134" s="10"/>
      <c r="AH134" s="10"/>
      <c r="AI134" s="10"/>
      <c r="AJ134" s="10"/>
      <c r="AK134" s="10"/>
      <c r="AL134" s="10"/>
      <c r="AM134" s="10">
        <v>1</v>
      </c>
      <c r="AN134" s="10"/>
      <c r="AO134" s="10">
        <v>3</v>
      </c>
      <c r="AP134" s="10"/>
      <c r="AQ134" s="10"/>
      <c r="AR134" s="10"/>
      <c r="AS134" s="10"/>
      <c r="AT134" s="10"/>
      <c r="AU134" s="10"/>
      <c r="AV134" s="10"/>
    </row>
    <row r="135" spans="3:48" hidden="1" x14ac:dyDescent="0.25">
      <c r="C135" s="10">
        <v>1</v>
      </c>
      <c r="D135" s="10">
        <v>1</v>
      </c>
      <c r="E135" s="10">
        <v>2</v>
      </c>
      <c r="F135" s="10"/>
      <c r="G135" s="10"/>
      <c r="H135" s="10">
        <v>2</v>
      </c>
      <c r="I135" s="10"/>
      <c r="J135" s="10"/>
      <c r="K135" s="10"/>
      <c r="L135" s="10"/>
      <c r="M135" s="10"/>
      <c r="N135" s="10"/>
      <c r="O135" s="10"/>
      <c r="P135" s="10"/>
      <c r="Q135" s="10"/>
      <c r="R135" s="10"/>
      <c r="S135" s="10"/>
      <c r="T135" s="10"/>
      <c r="U135" s="10"/>
      <c r="V135" s="10"/>
      <c r="W135" s="10"/>
      <c r="X135" s="10"/>
      <c r="Y135" s="10"/>
      <c r="Z135" s="10"/>
      <c r="AA135" s="10"/>
      <c r="AB135" s="10">
        <v>1</v>
      </c>
      <c r="AC135" s="10">
        <v>1</v>
      </c>
      <c r="AD135" s="10">
        <v>1</v>
      </c>
      <c r="AE135" s="10"/>
      <c r="AF135" s="10"/>
      <c r="AG135" s="10"/>
      <c r="AH135" s="10"/>
      <c r="AI135" s="10"/>
      <c r="AJ135" s="10"/>
      <c r="AK135" s="10"/>
      <c r="AL135" s="10"/>
      <c r="AM135" s="10"/>
      <c r="AN135" s="10"/>
      <c r="AO135" s="10"/>
      <c r="AP135" s="10">
        <v>2</v>
      </c>
      <c r="AQ135" s="10"/>
      <c r="AR135" s="10"/>
      <c r="AS135" s="10">
        <v>2</v>
      </c>
      <c r="AT135" s="10"/>
      <c r="AU135" s="10"/>
      <c r="AV135" s="10"/>
    </row>
    <row r="136" spans="3:48" hidden="1" x14ac:dyDescent="0.25">
      <c r="C136" s="10"/>
      <c r="D136" s="10"/>
      <c r="E136" s="10"/>
      <c r="F136" s="10"/>
      <c r="G136" s="10"/>
      <c r="H136" s="10">
        <v>2</v>
      </c>
      <c r="I136" s="10">
        <v>1</v>
      </c>
      <c r="J136" s="10">
        <v>1</v>
      </c>
      <c r="K136" s="10"/>
      <c r="L136" s="10"/>
      <c r="M136" s="10"/>
      <c r="N136" s="10"/>
      <c r="O136" s="10"/>
      <c r="P136" s="10"/>
      <c r="Q136" s="10"/>
      <c r="R136" s="10"/>
      <c r="S136" s="10"/>
      <c r="T136" s="10"/>
      <c r="U136" s="10"/>
      <c r="V136" s="10"/>
      <c r="W136" s="10"/>
      <c r="X136" s="10"/>
      <c r="Y136" s="10"/>
      <c r="Z136" s="10"/>
      <c r="AA136" s="10"/>
      <c r="AB136" s="10">
        <v>1</v>
      </c>
      <c r="AC136" s="10"/>
      <c r="AD136" s="10"/>
      <c r="AE136" s="10"/>
      <c r="AF136" s="10"/>
      <c r="AG136" s="10"/>
      <c r="AH136" s="10"/>
      <c r="AI136" s="10"/>
      <c r="AJ136" s="10"/>
      <c r="AK136" s="10"/>
      <c r="AL136" s="10"/>
      <c r="AM136" s="10"/>
      <c r="AN136" s="10"/>
      <c r="AO136" s="10"/>
      <c r="AP136" s="10"/>
      <c r="AQ136" s="10"/>
      <c r="AR136" s="10"/>
      <c r="AS136" s="10">
        <v>1</v>
      </c>
      <c r="AT136" s="10"/>
      <c r="AU136" s="10"/>
      <c r="AV136" s="10"/>
    </row>
    <row r="137" spans="3:48" hidden="1" x14ac:dyDescent="0.25">
      <c r="C137" s="10"/>
      <c r="D137" s="10"/>
      <c r="E137" s="10"/>
      <c r="F137" s="10"/>
      <c r="G137" s="10"/>
      <c r="H137" s="10"/>
      <c r="I137" s="10"/>
      <c r="J137" s="10"/>
      <c r="K137" s="10"/>
      <c r="L137" s="10"/>
      <c r="M137" s="10"/>
      <c r="N137" s="10"/>
      <c r="O137" s="10"/>
      <c r="P137" s="10"/>
      <c r="Q137" s="10"/>
      <c r="R137" s="10"/>
      <c r="S137" s="10">
        <v>1</v>
      </c>
      <c r="T137" s="10"/>
      <c r="U137" s="10"/>
      <c r="V137" s="10">
        <v>1</v>
      </c>
      <c r="W137" s="10"/>
      <c r="X137" s="10"/>
      <c r="Y137" s="10"/>
      <c r="Z137" s="10"/>
      <c r="AA137" s="10"/>
      <c r="AB137" s="10">
        <v>1</v>
      </c>
      <c r="AC137" s="10"/>
      <c r="AD137" s="10"/>
      <c r="AE137" s="10"/>
      <c r="AF137" s="10"/>
      <c r="AG137" s="10">
        <v>1</v>
      </c>
      <c r="AH137" s="10"/>
      <c r="AI137" s="10"/>
      <c r="AJ137" s="10"/>
      <c r="AK137" s="10"/>
      <c r="AL137" s="10"/>
      <c r="AM137" s="10"/>
      <c r="AN137" s="10"/>
      <c r="AO137" s="10"/>
      <c r="AP137" s="10"/>
      <c r="AQ137" s="10"/>
      <c r="AR137" s="10"/>
      <c r="AS137" s="10"/>
      <c r="AT137" s="10"/>
      <c r="AU137" s="10"/>
      <c r="AV137" s="10"/>
    </row>
    <row r="138" spans="3:48" hidden="1" x14ac:dyDescent="0.25">
      <c r="C138" s="10"/>
      <c r="D138" s="10"/>
      <c r="E138" s="10">
        <v>1</v>
      </c>
      <c r="F138" s="10"/>
      <c r="G138" s="10"/>
      <c r="H138" s="10">
        <v>3</v>
      </c>
      <c r="I138" s="10">
        <v>2</v>
      </c>
      <c r="J138" s="10">
        <v>2</v>
      </c>
      <c r="K138" s="10"/>
      <c r="L138" s="10"/>
      <c r="M138" s="10"/>
      <c r="N138" s="10"/>
      <c r="O138" s="10"/>
      <c r="P138" s="10"/>
      <c r="Q138" s="10"/>
      <c r="R138" s="10"/>
      <c r="S138" s="10"/>
      <c r="T138" s="10"/>
      <c r="U138" s="10">
        <v>1</v>
      </c>
      <c r="V138" s="10"/>
      <c r="W138" s="10">
        <v>1</v>
      </c>
      <c r="X138" s="10"/>
      <c r="Y138" s="10"/>
      <c r="Z138" s="10"/>
      <c r="AA138" s="10"/>
      <c r="AB138" s="10"/>
      <c r="AC138" s="10">
        <v>1</v>
      </c>
      <c r="AD138" s="10"/>
      <c r="AE138" s="10"/>
      <c r="AF138" s="10"/>
      <c r="AG138" s="10"/>
      <c r="AH138" s="10"/>
      <c r="AI138" s="10">
        <v>1</v>
      </c>
      <c r="AJ138" s="10"/>
      <c r="AK138" s="10"/>
      <c r="AL138" s="10"/>
      <c r="AM138" s="10"/>
      <c r="AN138" s="10"/>
      <c r="AO138" s="10">
        <v>1</v>
      </c>
      <c r="AP138" s="10"/>
      <c r="AQ138" s="10"/>
      <c r="AR138" s="10"/>
      <c r="AS138" s="10"/>
      <c r="AT138" s="10"/>
      <c r="AU138" s="10"/>
      <c r="AV138" s="10"/>
    </row>
    <row r="139" spans="3:48" hidden="1" x14ac:dyDescent="0.25">
      <c r="C139" s="10"/>
      <c r="D139" s="10"/>
      <c r="E139" s="10"/>
      <c r="F139" s="10"/>
      <c r="G139" s="10"/>
      <c r="H139" s="10">
        <v>1</v>
      </c>
      <c r="I139" s="10">
        <v>1</v>
      </c>
      <c r="J139" s="10">
        <v>1</v>
      </c>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v>1</v>
      </c>
      <c r="AL139" s="10">
        <v>1</v>
      </c>
      <c r="AM139" s="10"/>
      <c r="AN139" s="10"/>
      <c r="AO139" s="10"/>
      <c r="AP139" s="10"/>
      <c r="AQ139" s="10"/>
      <c r="AR139" s="10"/>
      <c r="AS139" s="10"/>
      <c r="AT139" s="10"/>
      <c r="AU139" s="10"/>
      <c r="AV139" s="10"/>
    </row>
    <row r="140" spans="3:48" hidden="1" x14ac:dyDescent="0.25">
      <c r="C140" s="10"/>
      <c r="D140" s="10"/>
      <c r="E140" s="10"/>
      <c r="F140" s="10"/>
      <c r="G140" s="10"/>
      <c r="H140" s="10">
        <v>1</v>
      </c>
      <c r="I140" s="10">
        <v>1</v>
      </c>
      <c r="J140" s="10">
        <v>1</v>
      </c>
      <c r="K140" s="10"/>
      <c r="L140" s="10"/>
      <c r="M140" s="10"/>
      <c r="N140" s="10"/>
      <c r="O140" s="10"/>
      <c r="P140" s="10"/>
      <c r="Q140" s="10"/>
      <c r="R140" s="10"/>
      <c r="S140" s="10"/>
      <c r="T140" s="10"/>
      <c r="U140" s="10"/>
      <c r="V140" s="10"/>
      <c r="W140" s="10"/>
      <c r="X140" s="10"/>
      <c r="Y140" s="10"/>
      <c r="Z140" s="10"/>
      <c r="AA140" s="10"/>
      <c r="AB140" s="10"/>
      <c r="AC140" s="10"/>
      <c r="AD140" s="10">
        <v>1</v>
      </c>
      <c r="AE140" s="10"/>
      <c r="AF140" s="10"/>
      <c r="AG140" s="10"/>
      <c r="AH140" s="10"/>
      <c r="AI140" s="10"/>
      <c r="AJ140" s="10"/>
      <c r="AK140" s="10"/>
      <c r="AL140" s="10"/>
      <c r="AM140" s="10">
        <v>1</v>
      </c>
      <c r="AN140" s="10"/>
      <c r="AO140" s="10">
        <v>1</v>
      </c>
      <c r="AP140" s="10"/>
      <c r="AQ140" s="10"/>
      <c r="AR140" s="10">
        <v>1</v>
      </c>
      <c r="AS140" s="10"/>
      <c r="AT140" s="10"/>
      <c r="AU140" s="10"/>
      <c r="AV140" s="10"/>
    </row>
    <row r="141" spans="3:48" hidden="1" x14ac:dyDescent="0.25">
      <c r="C141" s="10"/>
      <c r="D141" s="10"/>
      <c r="E141" s="10"/>
      <c r="F141" s="10"/>
      <c r="G141" s="10"/>
      <c r="H141" s="10"/>
      <c r="I141" s="10"/>
      <c r="J141" s="10"/>
      <c r="K141" s="10"/>
      <c r="L141" s="10"/>
      <c r="M141" s="10"/>
      <c r="N141" s="10"/>
      <c r="O141" s="10"/>
      <c r="P141" s="10"/>
      <c r="Q141" s="10"/>
      <c r="R141" s="10"/>
      <c r="S141" s="10"/>
      <c r="T141" s="10"/>
      <c r="U141" s="10">
        <v>2</v>
      </c>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row>
    <row r="142" spans="3:48" hidden="1" x14ac:dyDescent="0.25">
      <c r="C142" s="10"/>
      <c r="D142" s="10"/>
      <c r="E142" s="10"/>
      <c r="F142" s="10"/>
      <c r="G142" s="10"/>
      <c r="H142" s="10"/>
      <c r="I142" s="10"/>
      <c r="J142" s="10">
        <v>8</v>
      </c>
      <c r="K142" s="10"/>
      <c r="L142" s="10"/>
      <c r="M142" s="10"/>
      <c r="N142" s="10"/>
      <c r="O142" s="10"/>
      <c r="P142" s="10"/>
      <c r="Q142" s="10"/>
      <c r="R142" s="10"/>
      <c r="S142" s="10"/>
      <c r="T142" s="10"/>
      <c r="U142" s="10"/>
      <c r="V142" s="10"/>
      <c r="W142" s="10"/>
      <c r="X142" s="10"/>
      <c r="Y142" s="10"/>
      <c r="Z142" s="10"/>
      <c r="AA142" s="10"/>
      <c r="AB142" s="10"/>
      <c r="AC142" s="10"/>
      <c r="AD142" s="10"/>
      <c r="AE142" s="10"/>
      <c r="AF142" s="10">
        <v>1</v>
      </c>
      <c r="AG142" s="10"/>
      <c r="AH142" s="10"/>
      <c r="AI142" s="10"/>
      <c r="AJ142" s="10"/>
      <c r="AK142" s="10"/>
      <c r="AL142" s="10"/>
      <c r="AM142" s="10">
        <v>1</v>
      </c>
      <c r="AN142" s="10"/>
      <c r="AO142" s="10"/>
      <c r="AP142" s="10"/>
      <c r="AQ142" s="10"/>
      <c r="AR142" s="10"/>
      <c r="AS142" s="10"/>
      <c r="AT142" s="10"/>
      <c r="AU142" s="10"/>
      <c r="AV142" s="10"/>
    </row>
    <row r="143" spans="3:48" hidden="1" x14ac:dyDescent="0.25">
      <c r="C143" s="10"/>
      <c r="D143" s="10"/>
      <c r="E143" s="10"/>
      <c r="F143" s="10"/>
      <c r="G143" s="10"/>
      <c r="H143" s="10"/>
      <c r="I143" s="10">
        <v>9</v>
      </c>
      <c r="J143" s="10"/>
      <c r="K143" s="10">
        <v>2</v>
      </c>
      <c r="L143" s="10"/>
      <c r="M143" s="10"/>
      <c r="N143" s="10"/>
      <c r="O143" s="10">
        <v>1</v>
      </c>
      <c r="P143" s="10"/>
      <c r="Q143" s="10"/>
      <c r="R143" s="10"/>
      <c r="S143" s="10"/>
      <c r="T143" s="10"/>
      <c r="U143" s="10"/>
      <c r="V143" s="10"/>
      <c r="W143" s="10"/>
      <c r="X143" s="10"/>
      <c r="Y143" s="10"/>
      <c r="Z143" s="10"/>
      <c r="AA143" s="10"/>
      <c r="AB143" s="10"/>
      <c r="AC143" s="10"/>
      <c r="AD143" s="10">
        <v>1</v>
      </c>
      <c r="AE143" s="10"/>
      <c r="AF143" s="10"/>
      <c r="AG143" s="10"/>
      <c r="AH143" s="10"/>
      <c r="AI143" s="10">
        <v>1</v>
      </c>
      <c r="AJ143" s="10"/>
      <c r="AK143" s="10"/>
      <c r="AL143" s="10">
        <v>1</v>
      </c>
      <c r="AM143" s="10">
        <v>1</v>
      </c>
      <c r="AN143" s="10"/>
      <c r="AO143" s="10"/>
      <c r="AP143" s="10"/>
      <c r="AQ143" s="10"/>
      <c r="AR143" s="10">
        <v>2</v>
      </c>
      <c r="AS143" s="10"/>
      <c r="AT143" s="10"/>
      <c r="AU143" s="10"/>
      <c r="AV143" s="10"/>
    </row>
    <row r="144" spans="3:48" hidden="1" x14ac:dyDescent="0.25">
      <c r="C144" s="10"/>
      <c r="D144" s="10"/>
      <c r="E144" s="10">
        <v>3</v>
      </c>
      <c r="F144" s="10"/>
      <c r="G144" s="10"/>
      <c r="H144" s="10">
        <v>8</v>
      </c>
      <c r="I144" s="10">
        <v>1</v>
      </c>
      <c r="J144" s="10">
        <v>1</v>
      </c>
      <c r="K144" s="10"/>
      <c r="L144" s="10"/>
      <c r="M144" s="10"/>
      <c r="N144" s="10"/>
      <c r="O144" s="10"/>
      <c r="P144" s="10"/>
      <c r="Q144" s="10"/>
      <c r="R144" s="10"/>
      <c r="S144" s="10"/>
      <c r="T144" s="10"/>
      <c r="U144" s="10"/>
      <c r="V144" s="10"/>
      <c r="W144" s="10"/>
      <c r="X144" s="10"/>
      <c r="Y144" s="10"/>
      <c r="Z144" s="10"/>
      <c r="AA144" s="10"/>
      <c r="AB144" s="10"/>
      <c r="AC144" s="10">
        <v>3</v>
      </c>
      <c r="AD144" s="10"/>
      <c r="AE144" s="10"/>
      <c r="AF144" s="10"/>
      <c r="AG144" s="10">
        <v>1</v>
      </c>
      <c r="AH144" s="10"/>
      <c r="AI144" s="10"/>
      <c r="AJ144" s="10"/>
      <c r="AK144" s="10"/>
      <c r="AL144" s="10"/>
      <c r="AM144" s="10"/>
      <c r="AN144" s="10"/>
      <c r="AO144" s="10">
        <v>3</v>
      </c>
      <c r="AP144" s="10"/>
      <c r="AQ144" s="10"/>
      <c r="AR144" s="10"/>
      <c r="AS144" s="10"/>
      <c r="AT144" s="10"/>
      <c r="AU144" s="10">
        <v>1</v>
      </c>
      <c r="AV144" s="10"/>
    </row>
    <row r="145" spans="3:48" hidden="1" x14ac:dyDescent="0.25">
      <c r="C145" s="10"/>
      <c r="D145" s="10"/>
      <c r="E145" s="10"/>
      <c r="F145" s="10"/>
      <c r="G145" s="10"/>
      <c r="H145" s="10"/>
      <c r="I145" s="10"/>
      <c r="J145" s="10"/>
      <c r="K145" s="10"/>
      <c r="L145" s="10"/>
      <c r="M145" s="10"/>
      <c r="N145" s="10"/>
      <c r="O145" s="10"/>
      <c r="P145" s="10"/>
      <c r="Q145" s="10"/>
      <c r="R145" s="10"/>
      <c r="S145" s="10">
        <v>2</v>
      </c>
      <c r="T145" s="10"/>
      <c r="U145" s="10">
        <v>2</v>
      </c>
      <c r="V145" s="10"/>
      <c r="W145" s="10"/>
      <c r="X145" s="10"/>
      <c r="Y145" s="10"/>
      <c r="Z145" s="10"/>
      <c r="AA145" s="10"/>
      <c r="AB145" s="10"/>
      <c r="AC145" s="10"/>
      <c r="AD145" s="10"/>
      <c r="AE145" s="10"/>
      <c r="AF145" s="10"/>
      <c r="AG145" s="10"/>
      <c r="AH145" s="10">
        <v>1</v>
      </c>
      <c r="AI145" s="10"/>
      <c r="AJ145" s="10"/>
      <c r="AK145" s="10"/>
      <c r="AL145" s="10"/>
      <c r="AM145" s="10"/>
      <c r="AN145" s="10"/>
      <c r="AO145" s="10"/>
      <c r="AP145" s="10"/>
      <c r="AQ145" s="10"/>
      <c r="AR145" s="10"/>
      <c r="AS145" s="10"/>
      <c r="AT145" s="10"/>
      <c r="AU145" s="10"/>
      <c r="AV145" s="10"/>
    </row>
    <row r="146" spans="3:48" hidden="1" x14ac:dyDescent="0.25">
      <c r="C146" s="10"/>
      <c r="D146" s="10"/>
      <c r="E146" s="10"/>
      <c r="F146" s="10"/>
      <c r="G146" s="10"/>
      <c r="H146" s="10">
        <v>1</v>
      </c>
      <c r="I146" s="10">
        <v>1</v>
      </c>
      <c r="J146" s="10">
        <v>1</v>
      </c>
      <c r="K146" s="10"/>
      <c r="L146" s="10"/>
      <c r="M146" s="10"/>
      <c r="N146" s="10"/>
      <c r="O146" s="10"/>
      <c r="P146" s="10"/>
      <c r="Q146" s="10"/>
      <c r="R146" s="10"/>
      <c r="S146" s="10">
        <v>1</v>
      </c>
      <c r="T146" s="10"/>
      <c r="U146" s="10">
        <v>1</v>
      </c>
      <c r="V146" s="10"/>
      <c r="W146" s="10"/>
      <c r="X146" s="10"/>
      <c r="Y146" s="10"/>
      <c r="Z146" s="10"/>
      <c r="AA146" s="10"/>
      <c r="AB146" s="10"/>
      <c r="AC146" s="10"/>
      <c r="AD146" s="10"/>
      <c r="AE146" s="10"/>
      <c r="AF146" s="10"/>
      <c r="AG146" s="10">
        <v>1</v>
      </c>
      <c r="AH146" s="10">
        <v>1</v>
      </c>
      <c r="AI146" s="10"/>
      <c r="AJ146" s="10"/>
      <c r="AK146" s="10"/>
      <c r="AL146" s="10"/>
      <c r="AM146" s="10"/>
      <c r="AN146" s="10"/>
      <c r="AO146" s="10"/>
      <c r="AP146" s="10"/>
      <c r="AQ146" s="10"/>
      <c r="AR146" s="10"/>
      <c r="AS146" s="10"/>
      <c r="AT146" s="10"/>
      <c r="AU146" s="10"/>
      <c r="AV146" s="10"/>
    </row>
    <row r="147" spans="3:48" hidden="1" x14ac:dyDescent="0.25">
      <c r="C147" s="10"/>
      <c r="D147" s="10"/>
      <c r="E147" s="10"/>
      <c r="F147" s="10"/>
      <c r="G147" s="10"/>
      <c r="H147" s="10">
        <v>1</v>
      </c>
      <c r="I147" s="10">
        <v>1</v>
      </c>
      <c r="J147" s="10">
        <v>1</v>
      </c>
      <c r="K147" s="10"/>
      <c r="L147" s="10"/>
      <c r="M147" s="10"/>
      <c r="N147" s="10"/>
      <c r="O147" s="10"/>
      <c r="P147" s="10"/>
      <c r="Q147" s="10"/>
      <c r="R147" s="10"/>
      <c r="S147" s="10">
        <v>1</v>
      </c>
      <c r="T147" s="10"/>
      <c r="U147" s="10">
        <v>2</v>
      </c>
      <c r="V147" s="10"/>
      <c r="W147" s="10"/>
      <c r="X147" s="10"/>
      <c r="Y147" s="10"/>
      <c r="Z147" s="10"/>
      <c r="AA147" s="10"/>
      <c r="AB147" s="10"/>
      <c r="AC147" s="10"/>
      <c r="AD147" s="10"/>
      <c r="AE147" s="10"/>
      <c r="AF147" s="10">
        <v>1</v>
      </c>
      <c r="AG147" s="10"/>
      <c r="AH147" s="10">
        <v>1</v>
      </c>
      <c r="AI147" s="10"/>
      <c r="AJ147" s="10"/>
      <c r="AK147" s="10"/>
      <c r="AL147" s="10"/>
      <c r="AM147" s="10"/>
      <c r="AN147" s="10"/>
      <c r="AO147" s="10"/>
      <c r="AP147" s="10"/>
      <c r="AQ147" s="10"/>
      <c r="AR147" s="10"/>
      <c r="AS147" s="10"/>
      <c r="AT147" s="10"/>
      <c r="AU147" s="10"/>
      <c r="AV147" s="10"/>
    </row>
    <row r="148" spans="3:48" hidden="1" x14ac:dyDescent="0.25">
      <c r="C148" s="10"/>
      <c r="D148" s="10"/>
      <c r="E148" s="10"/>
      <c r="F148" s="10"/>
      <c r="G148" s="10"/>
      <c r="H148" s="10">
        <v>1</v>
      </c>
      <c r="I148" s="10">
        <v>2</v>
      </c>
      <c r="J148" s="10">
        <v>2</v>
      </c>
      <c r="K148" s="10"/>
      <c r="L148" s="10"/>
      <c r="M148" s="10"/>
      <c r="N148" s="10"/>
      <c r="O148" s="10"/>
      <c r="P148" s="10"/>
      <c r="Q148" s="10"/>
      <c r="R148" s="10"/>
      <c r="S148" s="10">
        <v>1</v>
      </c>
      <c r="T148" s="10"/>
      <c r="U148" s="10"/>
      <c r="V148" s="10"/>
      <c r="W148" s="10"/>
      <c r="X148" s="10"/>
      <c r="Y148" s="10"/>
      <c r="Z148" s="10"/>
      <c r="AA148" s="10"/>
      <c r="AB148" s="10">
        <v>1</v>
      </c>
      <c r="AC148" s="10"/>
      <c r="AD148" s="10"/>
      <c r="AE148" s="10"/>
      <c r="AF148" s="10"/>
      <c r="AG148" s="10"/>
      <c r="AH148" s="10">
        <v>1</v>
      </c>
      <c r="AI148" s="10"/>
      <c r="AJ148" s="10"/>
      <c r="AK148" s="10"/>
      <c r="AL148" s="10"/>
      <c r="AM148" s="10"/>
      <c r="AN148" s="10"/>
      <c r="AO148" s="10"/>
      <c r="AP148" s="10"/>
      <c r="AQ148" s="10"/>
      <c r="AR148" s="10"/>
      <c r="AS148" s="10"/>
      <c r="AT148" s="10"/>
      <c r="AU148" s="10"/>
      <c r="AV148" s="10"/>
    </row>
    <row r="149" spans="3:48" hidden="1" x14ac:dyDescent="0.25">
      <c r="C149" s="10"/>
      <c r="D149" s="10">
        <v>1</v>
      </c>
      <c r="E149" s="10">
        <v>6</v>
      </c>
      <c r="F149" s="10">
        <v>2</v>
      </c>
      <c r="G149" s="10"/>
      <c r="H149" s="10">
        <v>21</v>
      </c>
      <c r="I149" s="10">
        <v>12</v>
      </c>
      <c r="J149" s="10">
        <v>17</v>
      </c>
      <c r="K149" s="10"/>
      <c r="L149" s="10"/>
      <c r="M149" s="10">
        <v>2</v>
      </c>
      <c r="N149" s="10"/>
      <c r="O149" s="10">
        <v>2</v>
      </c>
      <c r="P149" s="10"/>
      <c r="Q149" s="10"/>
      <c r="R149" s="10">
        <v>1</v>
      </c>
      <c r="S149" s="10">
        <v>1</v>
      </c>
      <c r="T149" s="10"/>
      <c r="U149" s="10">
        <v>3</v>
      </c>
      <c r="V149" s="10"/>
      <c r="W149" s="10"/>
      <c r="X149" s="10"/>
      <c r="Y149" s="10"/>
      <c r="Z149" s="10">
        <v>1</v>
      </c>
      <c r="AA149" s="10">
        <v>3</v>
      </c>
      <c r="AB149" s="10">
        <v>1</v>
      </c>
      <c r="AC149" s="10">
        <v>2</v>
      </c>
      <c r="AD149" s="10">
        <v>1</v>
      </c>
      <c r="AE149" s="10"/>
      <c r="AF149" s="10">
        <v>2</v>
      </c>
      <c r="AG149" s="10"/>
      <c r="AH149" s="10">
        <v>6</v>
      </c>
      <c r="AI149" s="10">
        <v>1</v>
      </c>
      <c r="AJ149" s="10"/>
      <c r="AK149" s="10"/>
      <c r="AL149" s="10">
        <v>2</v>
      </c>
      <c r="AM149" s="10">
        <v>2</v>
      </c>
      <c r="AN149" s="10">
        <v>1</v>
      </c>
      <c r="AO149" s="10"/>
      <c r="AP149" s="10">
        <v>1</v>
      </c>
      <c r="AQ149" s="10"/>
      <c r="AR149" s="10"/>
      <c r="AS149" s="10">
        <v>1</v>
      </c>
      <c r="AT149" s="10">
        <v>1</v>
      </c>
      <c r="AU149" s="10">
        <v>2</v>
      </c>
      <c r="AV149" s="10"/>
    </row>
    <row r="150" spans="3:48" hidden="1" x14ac:dyDescent="0.25">
      <c r="C150" s="10"/>
      <c r="D150" s="10"/>
      <c r="E150" s="10"/>
      <c r="F150" s="10"/>
      <c r="G150" s="10"/>
      <c r="H150" s="10"/>
      <c r="I150" s="10"/>
      <c r="J150" s="10"/>
      <c r="K150" s="10">
        <v>1</v>
      </c>
      <c r="L150" s="10">
        <v>1</v>
      </c>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v>2</v>
      </c>
      <c r="AL150" s="10"/>
      <c r="AM150" s="10"/>
      <c r="AN150" s="10"/>
      <c r="AO150" s="10"/>
      <c r="AP150" s="10"/>
      <c r="AQ150" s="10"/>
      <c r="AR150" s="10"/>
      <c r="AS150" s="10"/>
      <c r="AT150" s="10"/>
      <c r="AU150" s="10"/>
      <c r="AV150" s="10"/>
    </row>
    <row r="151" spans="3:48" hidden="1" x14ac:dyDescent="0.25">
      <c r="C151" s="10"/>
      <c r="D151" s="10"/>
      <c r="E151" s="10"/>
      <c r="F151" s="10"/>
      <c r="G151" s="10"/>
      <c r="H151" s="10">
        <v>1</v>
      </c>
      <c r="I151" s="10"/>
      <c r="J151" s="10"/>
      <c r="K151" s="10"/>
      <c r="L151" s="10"/>
      <c r="M151" s="10"/>
      <c r="N151" s="10"/>
      <c r="O151" s="10"/>
      <c r="P151" s="10"/>
      <c r="Q151" s="10"/>
      <c r="R151" s="10"/>
      <c r="S151" s="10"/>
      <c r="T151" s="10"/>
      <c r="U151" s="10"/>
      <c r="V151" s="10"/>
      <c r="W151" s="10"/>
      <c r="X151" s="10">
        <v>1</v>
      </c>
      <c r="Y151" s="10"/>
      <c r="Z151" s="10"/>
      <c r="AA151" s="10"/>
      <c r="AB151" s="10"/>
      <c r="AC151" s="10"/>
      <c r="AD151" s="10"/>
      <c r="AE151" s="10"/>
      <c r="AF151" s="10"/>
      <c r="AG151" s="10"/>
      <c r="AH151" s="10"/>
      <c r="AI151" s="10"/>
      <c r="AJ151" s="10"/>
      <c r="AK151" s="10">
        <v>4</v>
      </c>
      <c r="AL151" s="10"/>
      <c r="AM151" s="10"/>
      <c r="AN151" s="10"/>
      <c r="AO151" s="10"/>
      <c r="AP151" s="10"/>
      <c r="AQ151" s="10"/>
      <c r="AR151" s="10"/>
      <c r="AS151" s="10"/>
      <c r="AT151" s="10"/>
      <c r="AU151" s="10"/>
      <c r="AV151" s="10"/>
    </row>
    <row r="152" spans="3:48" hidden="1" x14ac:dyDescent="0.25">
      <c r="C152" s="10"/>
      <c r="D152" s="10"/>
      <c r="E152" s="10"/>
      <c r="F152" s="10"/>
      <c r="G152" s="10"/>
      <c r="H152" s="10"/>
      <c r="I152" s="10">
        <v>1</v>
      </c>
      <c r="J152" s="10">
        <v>1</v>
      </c>
      <c r="K152" s="10"/>
      <c r="L152" s="10"/>
      <c r="M152" s="10"/>
      <c r="N152" s="10"/>
      <c r="O152" s="10"/>
      <c r="P152" s="10"/>
      <c r="Q152" s="10"/>
      <c r="R152" s="10"/>
      <c r="S152" s="10">
        <v>1</v>
      </c>
      <c r="T152" s="10"/>
      <c r="U152" s="10"/>
      <c r="V152" s="10"/>
      <c r="W152" s="10"/>
      <c r="X152" s="10"/>
      <c r="Y152" s="10"/>
      <c r="Z152" s="10"/>
      <c r="AA152" s="10">
        <v>1</v>
      </c>
      <c r="AB152" s="10"/>
      <c r="AC152" s="10"/>
      <c r="AD152" s="10">
        <v>1</v>
      </c>
      <c r="AE152" s="10"/>
      <c r="AF152" s="10"/>
      <c r="AG152" s="10">
        <v>1</v>
      </c>
      <c r="AH152" s="10"/>
      <c r="AI152" s="10"/>
      <c r="AJ152" s="10"/>
      <c r="AK152" s="10">
        <v>1</v>
      </c>
      <c r="AL152" s="10"/>
      <c r="AM152" s="10"/>
      <c r="AN152" s="10"/>
      <c r="AO152" s="10"/>
      <c r="AP152" s="10"/>
      <c r="AQ152" s="10"/>
      <c r="AR152" s="10"/>
      <c r="AS152" s="10"/>
      <c r="AT152" s="10"/>
      <c r="AU152" s="10"/>
      <c r="AV152" s="10"/>
    </row>
    <row r="153" spans="3:48" hidden="1" x14ac:dyDescent="0.25">
      <c r="C153" s="10"/>
      <c r="D153" s="10"/>
      <c r="E153" s="10"/>
      <c r="F153" s="10"/>
      <c r="G153" s="10"/>
      <c r="H153" s="10">
        <v>1</v>
      </c>
      <c r="I153" s="10">
        <v>1</v>
      </c>
      <c r="J153" s="10"/>
      <c r="K153" s="10"/>
      <c r="L153" s="10">
        <v>1</v>
      </c>
      <c r="M153" s="10"/>
      <c r="N153" s="10"/>
      <c r="O153" s="10"/>
      <c r="P153" s="10"/>
      <c r="Q153" s="10"/>
      <c r="R153" s="10"/>
      <c r="S153" s="10"/>
      <c r="T153" s="10"/>
      <c r="U153" s="10"/>
      <c r="V153" s="10"/>
      <c r="W153" s="10"/>
      <c r="X153" s="10"/>
      <c r="Y153" s="10">
        <v>1</v>
      </c>
      <c r="Z153" s="10"/>
      <c r="AA153" s="10">
        <v>1</v>
      </c>
      <c r="AB153" s="10"/>
      <c r="AC153" s="10"/>
      <c r="AD153" s="10">
        <v>1</v>
      </c>
      <c r="AE153" s="10"/>
      <c r="AF153" s="10"/>
      <c r="AG153" s="10"/>
      <c r="AH153" s="10"/>
      <c r="AI153" s="10"/>
      <c r="AJ153" s="10"/>
      <c r="AK153" s="10">
        <v>1</v>
      </c>
      <c r="AL153" s="10"/>
      <c r="AM153" s="10">
        <v>1</v>
      </c>
      <c r="AN153" s="10"/>
      <c r="AO153" s="10"/>
      <c r="AP153" s="10"/>
      <c r="AQ153" s="10"/>
      <c r="AR153" s="10"/>
      <c r="AS153" s="10"/>
      <c r="AT153" s="10"/>
      <c r="AU153" s="10"/>
      <c r="AV153" s="10"/>
    </row>
    <row r="154" spans="3:48" hidden="1" x14ac:dyDescent="0.25">
      <c r="C154" s="10"/>
      <c r="D154" s="10"/>
      <c r="E154" s="10"/>
      <c r="F154" s="10"/>
      <c r="G154" s="10"/>
      <c r="H154" s="10"/>
      <c r="I154" s="10">
        <v>1</v>
      </c>
      <c r="J154" s="10">
        <v>1</v>
      </c>
      <c r="K154" s="10"/>
      <c r="L154" s="10"/>
      <c r="M154" s="10"/>
      <c r="N154" s="10"/>
      <c r="O154" s="10"/>
      <c r="P154" s="10"/>
      <c r="Q154" s="10"/>
      <c r="R154" s="10"/>
      <c r="S154" s="10"/>
      <c r="T154" s="10"/>
      <c r="U154" s="10"/>
      <c r="V154" s="10"/>
      <c r="W154" s="10"/>
      <c r="X154" s="10">
        <v>1</v>
      </c>
      <c r="Y154" s="10"/>
      <c r="Z154" s="10"/>
      <c r="AA154" s="10"/>
      <c r="AB154" s="10">
        <v>1</v>
      </c>
      <c r="AC154" s="10"/>
      <c r="AD154" s="10"/>
      <c r="AE154" s="10"/>
      <c r="AF154" s="10"/>
      <c r="AG154" s="10"/>
      <c r="AH154" s="10"/>
      <c r="AI154" s="10"/>
      <c r="AJ154" s="10"/>
      <c r="AK154" s="10">
        <v>3</v>
      </c>
      <c r="AL154" s="10"/>
      <c r="AM154" s="10"/>
      <c r="AN154" s="10"/>
      <c r="AO154" s="10"/>
      <c r="AP154" s="10"/>
      <c r="AQ154" s="10"/>
      <c r="AR154" s="10"/>
      <c r="AS154" s="10"/>
      <c r="AT154" s="10"/>
      <c r="AU154" s="10"/>
      <c r="AV154" s="10"/>
    </row>
    <row r="155" spans="3:48" hidden="1" x14ac:dyDescent="0.25">
      <c r="C155" s="10"/>
      <c r="D155" s="10"/>
      <c r="E155" s="10">
        <v>3</v>
      </c>
      <c r="F155" s="10"/>
      <c r="G155" s="10"/>
      <c r="H155" s="10">
        <v>1</v>
      </c>
      <c r="I155" s="10"/>
      <c r="J155" s="10"/>
      <c r="K155" s="10"/>
      <c r="L155" s="10"/>
      <c r="M155" s="10"/>
      <c r="N155" s="10"/>
      <c r="O155" s="10"/>
      <c r="P155" s="10"/>
      <c r="Q155" s="10"/>
      <c r="R155" s="10"/>
      <c r="S155" s="10"/>
      <c r="T155" s="10"/>
      <c r="U155" s="10">
        <v>2</v>
      </c>
      <c r="V155" s="10"/>
      <c r="W155" s="10"/>
      <c r="X155" s="10"/>
      <c r="Y155" s="10"/>
      <c r="Z155" s="10"/>
      <c r="AA155" s="10"/>
      <c r="AB155" s="10"/>
      <c r="AC155" s="10"/>
      <c r="AD155" s="10"/>
      <c r="AE155" s="10"/>
      <c r="AF155" s="10"/>
      <c r="AG155" s="10"/>
      <c r="AH155" s="10"/>
      <c r="AI155" s="10"/>
      <c r="AJ155" s="10"/>
      <c r="AK155" s="10">
        <v>3</v>
      </c>
      <c r="AL155" s="10"/>
      <c r="AM155" s="10"/>
      <c r="AN155" s="10"/>
      <c r="AO155" s="10"/>
      <c r="AP155" s="10"/>
      <c r="AQ155" s="10"/>
      <c r="AR155" s="10"/>
      <c r="AS155" s="10"/>
      <c r="AT155" s="10"/>
      <c r="AU155" s="10"/>
      <c r="AV155" s="10"/>
    </row>
    <row r="156" spans="3:48" hidden="1" x14ac:dyDescent="0.25">
      <c r="C156" s="10"/>
      <c r="D156" s="10"/>
      <c r="E156" s="10"/>
      <c r="F156" s="10"/>
      <c r="G156" s="10"/>
      <c r="H156" s="10">
        <v>1</v>
      </c>
      <c r="I156" s="10"/>
      <c r="J156" s="10">
        <v>1</v>
      </c>
      <c r="K156" s="10"/>
      <c r="L156" s="10"/>
      <c r="M156" s="10"/>
      <c r="N156" s="10"/>
      <c r="O156" s="10"/>
      <c r="P156" s="10"/>
      <c r="Q156" s="10"/>
      <c r="R156" s="10"/>
      <c r="S156" s="10"/>
      <c r="T156" s="10"/>
      <c r="U156" s="10">
        <v>1</v>
      </c>
      <c r="V156" s="10"/>
      <c r="W156" s="10"/>
      <c r="X156" s="10"/>
      <c r="Y156" s="10"/>
      <c r="Z156" s="10"/>
      <c r="AA156" s="10"/>
      <c r="AB156" s="10"/>
      <c r="AC156" s="10"/>
      <c r="AD156" s="10"/>
      <c r="AE156" s="10"/>
      <c r="AF156" s="10"/>
      <c r="AG156" s="10"/>
      <c r="AH156" s="10"/>
      <c r="AI156" s="10"/>
      <c r="AJ156" s="10"/>
      <c r="AK156" s="10">
        <v>1</v>
      </c>
      <c r="AL156" s="10"/>
      <c r="AM156" s="10"/>
      <c r="AN156" s="10"/>
      <c r="AO156" s="10"/>
      <c r="AP156" s="10"/>
      <c r="AQ156" s="10"/>
      <c r="AR156" s="10"/>
      <c r="AS156" s="10"/>
      <c r="AT156" s="10"/>
      <c r="AU156" s="10">
        <v>1</v>
      </c>
      <c r="AV156" s="10"/>
    </row>
    <row r="157" spans="3:48" hidden="1" x14ac:dyDescent="0.25">
      <c r="C157" s="10"/>
      <c r="D157" s="10">
        <v>3</v>
      </c>
      <c r="E157" s="10"/>
      <c r="F157" s="10"/>
      <c r="G157" s="10"/>
      <c r="H157" s="10">
        <v>1</v>
      </c>
      <c r="I157" s="10"/>
      <c r="J157" s="10">
        <v>1</v>
      </c>
      <c r="K157" s="10"/>
      <c r="L157" s="10"/>
      <c r="M157" s="10"/>
      <c r="N157" s="10"/>
      <c r="O157" s="10"/>
      <c r="P157" s="10"/>
      <c r="Q157" s="10"/>
      <c r="R157" s="10"/>
      <c r="S157" s="10"/>
      <c r="T157" s="10"/>
      <c r="U157" s="10">
        <v>1</v>
      </c>
      <c r="V157" s="10"/>
      <c r="W157" s="10"/>
      <c r="X157" s="10"/>
      <c r="Y157" s="10"/>
      <c r="Z157" s="10"/>
      <c r="AA157" s="10"/>
      <c r="AB157" s="10"/>
      <c r="AC157" s="10"/>
      <c r="AD157" s="10"/>
      <c r="AE157" s="10"/>
      <c r="AF157" s="10"/>
      <c r="AG157" s="10"/>
      <c r="AH157" s="10"/>
      <c r="AI157" s="10"/>
      <c r="AJ157" s="10"/>
      <c r="AK157" s="10">
        <v>1</v>
      </c>
      <c r="AL157" s="10"/>
      <c r="AM157" s="10"/>
      <c r="AN157" s="10"/>
      <c r="AO157" s="10"/>
      <c r="AP157" s="10"/>
      <c r="AQ157" s="10"/>
      <c r="AR157" s="10"/>
      <c r="AS157" s="10"/>
      <c r="AT157" s="10"/>
      <c r="AU157" s="10">
        <v>1</v>
      </c>
      <c r="AV157" s="10"/>
    </row>
    <row r="158" spans="3:48" hidden="1" x14ac:dyDescent="0.25">
      <c r="C158" s="10"/>
      <c r="D158" s="10"/>
      <c r="E158" s="10"/>
      <c r="F158" s="10"/>
      <c r="G158" s="10"/>
      <c r="H158" s="10">
        <v>1</v>
      </c>
      <c r="I158" s="10"/>
      <c r="J158" s="10">
        <v>1</v>
      </c>
      <c r="K158" s="10"/>
      <c r="L158" s="10"/>
      <c r="M158" s="10"/>
      <c r="N158" s="10"/>
      <c r="O158" s="10"/>
      <c r="P158" s="10"/>
      <c r="Q158" s="10"/>
      <c r="R158" s="10"/>
      <c r="S158" s="10"/>
      <c r="T158" s="10"/>
      <c r="U158" s="10"/>
      <c r="V158" s="10"/>
      <c r="W158" s="10"/>
      <c r="X158" s="10"/>
      <c r="Y158" s="10"/>
      <c r="Z158" s="10"/>
      <c r="AA158" s="10"/>
      <c r="AB158" s="10">
        <v>1</v>
      </c>
      <c r="AC158" s="10"/>
      <c r="AD158" s="10"/>
      <c r="AE158" s="10"/>
      <c r="AF158" s="10"/>
      <c r="AG158" s="10"/>
      <c r="AH158" s="10"/>
      <c r="AI158" s="10"/>
      <c r="AJ158" s="10"/>
      <c r="AK158" s="10">
        <v>2</v>
      </c>
      <c r="AL158" s="10"/>
      <c r="AM158" s="10"/>
      <c r="AN158" s="10"/>
      <c r="AO158" s="10"/>
      <c r="AP158" s="10"/>
      <c r="AQ158" s="10"/>
      <c r="AR158" s="10"/>
      <c r="AS158" s="10"/>
      <c r="AT158" s="10">
        <v>1</v>
      </c>
      <c r="AU158" s="10"/>
      <c r="AV158" s="10"/>
    </row>
    <row r="159" spans="3:48" hidden="1" x14ac:dyDescent="0.25">
      <c r="C159" s="10"/>
      <c r="D159" s="10"/>
      <c r="E159" s="10"/>
      <c r="F159" s="10"/>
      <c r="G159" s="10"/>
      <c r="H159" s="10"/>
      <c r="I159" s="10"/>
      <c r="J159" s="10">
        <v>1</v>
      </c>
      <c r="K159" s="10"/>
      <c r="L159" s="10"/>
      <c r="M159" s="10"/>
      <c r="N159" s="10"/>
      <c r="O159" s="10"/>
      <c r="P159" s="10"/>
      <c r="Q159" s="10"/>
      <c r="R159" s="10"/>
      <c r="S159" s="10"/>
      <c r="T159" s="10"/>
      <c r="U159" s="10">
        <v>1</v>
      </c>
      <c r="V159" s="10"/>
      <c r="W159" s="10"/>
      <c r="X159" s="10">
        <v>5</v>
      </c>
      <c r="Y159" s="10"/>
      <c r="Z159" s="10"/>
      <c r="AA159" s="10"/>
      <c r="AB159" s="10"/>
      <c r="AC159" s="10"/>
      <c r="AD159" s="10"/>
      <c r="AE159" s="10"/>
      <c r="AF159" s="10"/>
      <c r="AG159" s="10"/>
      <c r="AH159" s="10"/>
      <c r="AI159" s="10"/>
      <c r="AJ159" s="10"/>
      <c r="AK159" s="10">
        <v>5</v>
      </c>
      <c r="AL159" s="10"/>
      <c r="AM159" s="10"/>
      <c r="AN159" s="10"/>
      <c r="AO159" s="10"/>
      <c r="AP159" s="10"/>
      <c r="AQ159" s="10"/>
      <c r="AR159" s="10"/>
      <c r="AS159" s="10"/>
      <c r="AT159" s="10"/>
      <c r="AU159" s="10"/>
      <c r="AV159" s="10"/>
    </row>
    <row r="160" spans="3:48" hidden="1" x14ac:dyDescent="0.25">
      <c r="C160" s="10"/>
      <c r="D160" s="10"/>
      <c r="E160" s="10"/>
      <c r="F160" s="10"/>
      <c r="G160" s="10"/>
      <c r="H160" s="10">
        <v>1</v>
      </c>
      <c r="I160" s="10">
        <v>1</v>
      </c>
      <c r="J160" s="10"/>
      <c r="K160" s="10"/>
      <c r="L160" s="10"/>
      <c r="M160" s="10"/>
      <c r="N160" s="10"/>
      <c r="O160" s="10"/>
      <c r="P160" s="10">
        <v>1</v>
      </c>
      <c r="Q160" s="10"/>
      <c r="R160" s="10"/>
      <c r="S160" s="10"/>
      <c r="T160" s="10"/>
      <c r="U160" s="10"/>
      <c r="V160" s="10">
        <v>1</v>
      </c>
      <c r="W160" s="10"/>
      <c r="X160" s="10">
        <v>1</v>
      </c>
      <c r="Y160" s="10"/>
      <c r="Z160" s="10"/>
      <c r="AA160" s="10"/>
      <c r="AB160" s="10"/>
      <c r="AC160" s="10"/>
      <c r="AD160" s="10">
        <v>1</v>
      </c>
      <c r="AE160" s="10">
        <v>6</v>
      </c>
      <c r="AF160" s="10"/>
      <c r="AG160" s="10"/>
      <c r="AH160" s="10"/>
      <c r="AI160" s="10"/>
      <c r="AJ160" s="10"/>
      <c r="AK160" s="10"/>
      <c r="AL160" s="10"/>
      <c r="AM160" s="10"/>
      <c r="AN160" s="10"/>
      <c r="AO160" s="10">
        <v>3</v>
      </c>
      <c r="AP160" s="10"/>
      <c r="AQ160" s="10">
        <v>1</v>
      </c>
      <c r="AR160" s="10"/>
      <c r="AS160" s="10"/>
      <c r="AT160" s="10"/>
      <c r="AU160" s="10"/>
      <c r="AV160" s="10"/>
    </row>
    <row r="161" spans="3:48" hidden="1" x14ac:dyDescent="0.25">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v>2</v>
      </c>
      <c r="AM161" s="10"/>
      <c r="AN161" s="10"/>
      <c r="AO161" s="10"/>
      <c r="AP161" s="10"/>
      <c r="AQ161" s="10"/>
      <c r="AR161" s="10"/>
      <c r="AS161" s="10"/>
      <c r="AT161" s="10"/>
      <c r="AU161" s="10"/>
      <c r="AV161" s="10"/>
    </row>
    <row r="162" spans="3:48" hidden="1" x14ac:dyDescent="0.25">
      <c r="C162" s="10">
        <v>2</v>
      </c>
      <c r="D162" s="10">
        <v>1</v>
      </c>
      <c r="E162" s="10">
        <v>1</v>
      </c>
      <c r="F162" s="10"/>
      <c r="G162" s="10"/>
      <c r="H162" s="10">
        <v>1</v>
      </c>
      <c r="I162" s="10">
        <v>2</v>
      </c>
      <c r="J162" s="10">
        <v>2</v>
      </c>
      <c r="K162" s="10"/>
      <c r="L162" s="10"/>
      <c r="M162" s="10"/>
      <c r="N162" s="10"/>
      <c r="O162" s="10">
        <v>4</v>
      </c>
      <c r="P162" s="10"/>
      <c r="Q162" s="10">
        <v>1</v>
      </c>
      <c r="R162" s="10"/>
      <c r="S162" s="10"/>
      <c r="T162" s="10"/>
      <c r="U162" s="10"/>
      <c r="V162" s="10"/>
      <c r="W162" s="10"/>
      <c r="X162" s="10"/>
      <c r="Y162" s="10"/>
      <c r="Z162" s="10"/>
      <c r="AA162" s="10">
        <v>1</v>
      </c>
      <c r="AB162" s="10"/>
      <c r="AC162" s="10"/>
      <c r="AD162" s="10">
        <v>7</v>
      </c>
      <c r="AE162" s="10"/>
      <c r="AF162" s="10"/>
      <c r="AG162" s="10"/>
      <c r="AH162" s="10"/>
      <c r="AI162" s="10"/>
      <c r="AJ162" s="10"/>
      <c r="AK162" s="10"/>
      <c r="AL162" s="10"/>
      <c r="AM162" s="10"/>
      <c r="AN162" s="10"/>
      <c r="AO162" s="10">
        <v>1</v>
      </c>
      <c r="AP162" s="10">
        <v>1</v>
      </c>
      <c r="AQ162" s="10"/>
      <c r="AR162" s="10"/>
      <c r="AS162" s="10"/>
      <c r="AT162" s="10"/>
      <c r="AU162" s="10"/>
      <c r="AV162" s="10"/>
    </row>
    <row r="163" spans="3:48" hidden="1" x14ac:dyDescent="0.25">
      <c r="C163" s="10"/>
      <c r="D163" s="10"/>
      <c r="E163" s="10"/>
      <c r="F163" s="10"/>
      <c r="G163" s="10"/>
      <c r="H163" s="10"/>
      <c r="I163" s="10"/>
      <c r="J163" s="10"/>
      <c r="K163" s="10"/>
      <c r="L163" s="10"/>
      <c r="M163" s="10"/>
      <c r="N163" s="10"/>
      <c r="O163" s="10"/>
      <c r="P163" s="10"/>
      <c r="Q163" s="10"/>
      <c r="R163" s="10"/>
      <c r="S163" s="10">
        <v>2</v>
      </c>
      <c r="T163" s="10"/>
      <c r="U163" s="10"/>
      <c r="V163" s="10"/>
      <c r="W163" s="10"/>
      <c r="X163" s="10"/>
      <c r="Y163" s="10"/>
      <c r="Z163" s="10"/>
      <c r="AA163" s="10"/>
      <c r="AB163" s="10">
        <v>1</v>
      </c>
      <c r="AC163" s="10"/>
      <c r="AD163" s="10"/>
      <c r="AE163" s="10"/>
      <c r="AF163" s="10">
        <v>2</v>
      </c>
      <c r="AG163" s="10"/>
      <c r="AH163" s="10">
        <v>1</v>
      </c>
      <c r="AI163" s="10"/>
      <c r="AJ163" s="10"/>
      <c r="AK163" s="10"/>
      <c r="AL163" s="10"/>
      <c r="AM163" s="10"/>
      <c r="AN163" s="10"/>
      <c r="AO163" s="10"/>
      <c r="AP163" s="10"/>
      <c r="AQ163" s="10"/>
      <c r="AR163" s="10"/>
      <c r="AS163" s="10"/>
      <c r="AT163" s="10"/>
      <c r="AU163" s="10"/>
      <c r="AV163" s="10"/>
    </row>
    <row r="164" spans="3:48" hidden="1" x14ac:dyDescent="0.25">
      <c r="C164" s="10">
        <v>1</v>
      </c>
      <c r="D164" s="10">
        <v>2</v>
      </c>
      <c r="E164" s="10"/>
      <c r="F164" s="10"/>
      <c r="G164" s="10">
        <v>1</v>
      </c>
      <c r="H164" s="10">
        <v>1</v>
      </c>
      <c r="I164" s="10">
        <v>1</v>
      </c>
      <c r="J164" s="10"/>
      <c r="K164" s="10"/>
      <c r="L164" s="10"/>
      <c r="M164" s="10">
        <v>2</v>
      </c>
      <c r="N164" s="10">
        <v>1</v>
      </c>
      <c r="O164" s="10"/>
      <c r="P164" s="10"/>
      <c r="Q164" s="10"/>
      <c r="R164" s="10"/>
      <c r="S164" s="10">
        <v>1</v>
      </c>
      <c r="T164" s="10"/>
      <c r="U164" s="10"/>
      <c r="V164" s="10">
        <v>1</v>
      </c>
      <c r="W164" s="10"/>
      <c r="X164" s="10"/>
      <c r="Y164" s="10"/>
      <c r="Z164" s="10"/>
      <c r="AA164" s="10"/>
      <c r="AB164" s="10">
        <v>1</v>
      </c>
      <c r="AC164" s="10"/>
      <c r="AD164" s="10"/>
      <c r="AE164" s="10"/>
      <c r="AF164" s="10"/>
      <c r="AG164" s="10">
        <v>2</v>
      </c>
      <c r="AH164" s="10">
        <v>2</v>
      </c>
      <c r="AI164" s="10"/>
      <c r="AJ164" s="10"/>
      <c r="AK164" s="10"/>
      <c r="AL164" s="10">
        <v>1</v>
      </c>
      <c r="AM164" s="10"/>
      <c r="AN164" s="10"/>
      <c r="AO164" s="10"/>
      <c r="AP164" s="10"/>
      <c r="AQ164" s="10">
        <v>1</v>
      </c>
      <c r="AR164" s="10"/>
      <c r="AS164" s="10">
        <v>1</v>
      </c>
      <c r="AT164" s="10"/>
      <c r="AU164" s="10"/>
      <c r="AV164" s="10"/>
    </row>
    <row r="165" spans="3:48" hidden="1" x14ac:dyDescent="0.25">
      <c r="C165" s="10"/>
      <c r="D165" s="10"/>
      <c r="E165" s="10"/>
      <c r="F165" s="10"/>
      <c r="G165" s="10"/>
      <c r="H165" s="10">
        <v>1</v>
      </c>
      <c r="I165" s="10">
        <v>1</v>
      </c>
      <c r="J165" s="10"/>
      <c r="K165" s="10"/>
      <c r="L165" s="10"/>
      <c r="M165" s="10"/>
      <c r="N165" s="10"/>
      <c r="O165" s="10"/>
      <c r="P165" s="10"/>
      <c r="Q165" s="10"/>
      <c r="R165" s="10"/>
      <c r="S165" s="10"/>
      <c r="T165" s="10"/>
      <c r="U165" s="10"/>
      <c r="V165" s="10">
        <v>1</v>
      </c>
      <c r="W165" s="10"/>
      <c r="X165" s="10">
        <v>1</v>
      </c>
      <c r="Y165" s="10"/>
      <c r="Z165" s="10"/>
      <c r="AA165" s="10"/>
      <c r="AB165" s="10">
        <v>1</v>
      </c>
      <c r="AC165" s="10"/>
      <c r="AD165" s="10"/>
      <c r="AE165" s="10"/>
      <c r="AF165" s="10"/>
      <c r="AG165" s="10"/>
      <c r="AH165" s="10"/>
      <c r="AI165" s="10"/>
      <c r="AJ165" s="10">
        <v>1</v>
      </c>
      <c r="AK165" s="10"/>
      <c r="AL165" s="10"/>
      <c r="AM165" s="10"/>
      <c r="AN165" s="10"/>
      <c r="AO165" s="10"/>
      <c r="AP165" s="10">
        <v>2</v>
      </c>
      <c r="AQ165" s="10">
        <v>1</v>
      </c>
      <c r="AR165" s="10"/>
      <c r="AS165" s="10"/>
      <c r="AT165" s="10"/>
      <c r="AU165" s="10"/>
      <c r="AV165" s="10"/>
    </row>
    <row r="166" spans="3:48" hidden="1" x14ac:dyDescent="0.25">
      <c r="C166" s="10">
        <v>3</v>
      </c>
      <c r="D166" s="10">
        <v>1</v>
      </c>
      <c r="E166" s="10">
        <v>1</v>
      </c>
      <c r="F166" s="10"/>
      <c r="G166" s="10"/>
      <c r="H166" s="10">
        <v>1</v>
      </c>
      <c r="I166" s="10">
        <v>1</v>
      </c>
      <c r="J166" s="10"/>
      <c r="K166" s="10"/>
      <c r="L166" s="10"/>
      <c r="M166" s="10"/>
      <c r="N166" s="10">
        <v>2</v>
      </c>
      <c r="O166" s="10"/>
      <c r="P166" s="10"/>
      <c r="Q166" s="10">
        <v>1</v>
      </c>
      <c r="R166" s="10"/>
      <c r="S166" s="10"/>
      <c r="T166" s="10"/>
      <c r="U166" s="10"/>
      <c r="V166" s="10"/>
      <c r="W166" s="10"/>
      <c r="X166" s="10"/>
      <c r="Y166" s="10"/>
      <c r="Z166" s="10"/>
      <c r="AA166" s="10"/>
      <c r="AB166" s="10"/>
      <c r="AC166" s="10">
        <v>1</v>
      </c>
      <c r="AD166" s="10"/>
      <c r="AE166" s="10"/>
      <c r="AF166" s="10"/>
      <c r="AG166" s="10"/>
      <c r="AH166" s="10">
        <v>1</v>
      </c>
      <c r="AI166" s="10"/>
      <c r="AJ166" s="10"/>
      <c r="AK166" s="10"/>
      <c r="AL166" s="10"/>
      <c r="AM166" s="10"/>
      <c r="AN166" s="10"/>
      <c r="AO166" s="10">
        <v>1</v>
      </c>
      <c r="AP166" s="10"/>
      <c r="AQ166" s="10"/>
      <c r="AR166" s="10"/>
      <c r="AS166" s="10"/>
      <c r="AT166" s="10"/>
      <c r="AU166" s="10"/>
      <c r="AV166" s="10"/>
    </row>
    <row r="167" spans="3:48" hidden="1" x14ac:dyDescent="0.25">
      <c r="C167" s="10">
        <v>1</v>
      </c>
      <c r="D167" s="10"/>
      <c r="E167" s="10">
        <v>1</v>
      </c>
      <c r="F167" s="10"/>
      <c r="G167" s="10"/>
      <c r="H167" s="10">
        <v>2</v>
      </c>
      <c r="I167" s="10">
        <v>2</v>
      </c>
      <c r="J167" s="10"/>
      <c r="K167" s="10"/>
      <c r="L167" s="10"/>
      <c r="M167" s="10"/>
      <c r="N167" s="10"/>
      <c r="O167" s="10"/>
      <c r="P167" s="10"/>
      <c r="Q167" s="10">
        <v>1</v>
      </c>
      <c r="R167" s="10"/>
      <c r="S167" s="10"/>
      <c r="T167" s="10"/>
      <c r="U167" s="10"/>
      <c r="V167" s="10"/>
      <c r="W167" s="10"/>
      <c r="X167" s="10"/>
      <c r="Y167" s="10"/>
      <c r="Z167" s="10"/>
      <c r="AA167" s="10">
        <v>1</v>
      </c>
      <c r="AB167" s="10"/>
      <c r="AC167" s="10"/>
      <c r="AD167" s="10"/>
      <c r="AE167" s="10"/>
      <c r="AF167" s="10"/>
      <c r="AG167" s="10">
        <v>1</v>
      </c>
      <c r="AH167" s="10"/>
      <c r="AI167" s="10"/>
      <c r="AJ167" s="10"/>
      <c r="AK167" s="10"/>
      <c r="AL167" s="10">
        <v>1</v>
      </c>
      <c r="AM167" s="10"/>
      <c r="AN167" s="10"/>
      <c r="AO167" s="10">
        <v>7</v>
      </c>
      <c r="AP167" s="10">
        <v>1</v>
      </c>
      <c r="AQ167" s="10"/>
      <c r="AR167" s="10"/>
      <c r="AS167" s="10"/>
      <c r="AT167" s="10"/>
      <c r="AU167" s="10"/>
      <c r="AV167" s="10"/>
    </row>
    <row r="168" spans="3:48" hidden="1" x14ac:dyDescent="0.25">
      <c r="C168" s="10"/>
      <c r="D168" s="10"/>
      <c r="E168" s="10">
        <v>4</v>
      </c>
      <c r="F168" s="10"/>
      <c r="G168" s="10"/>
      <c r="H168" s="10">
        <v>1</v>
      </c>
      <c r="I168" s="10"/>
      <c r="J168" s="10"/>
      <c r="K168" s="10">
        <v>2</v>
      </c>
      <c r="L168" s="10"/>
      <c r="M168" s="10"/>
      <c r="N168" s="10"/>
      <c r="O168" s="10"/>
      <c r="P168" s="10"/>
      <c r="Q168" s="10">
        <v>1</v>
      </c>
      <c r="R168" s="10"/>
      <c r="S168" s="10"/>
      <c r="T168" s="10"/>
      <c r="U168" s="10"/>
      <c r="V168" s="10"/>
      <c r="W168" s="10"/>
      <c r="X168" s="10"/>
      <c r="Y168" s="10"/>
      <c r="Z168" s="10"/>
      <c r="AA168" s="10"/>
      <c r="AB168" s="10"/>
      <c r="AC168" s="10">
        <v>2</v>
      </c>
      <c r="AD168" s="10">
        <v>2</v>
      </c>
      <c r="AE168" s="10">
        <v>5</v>
      </c>
      <c r="AF168" s="10"/>
      <c r="AG168" s="10">
        <v>1</v>
      </c>
      <c r="AH168" s="10"/>
      <c r="AI168" s="10"/>
      <c r="AJ168" s="10">
        <v>1</v>
      </c>
      <c r="AK168" s="10"/>
      <c r="AL168" s="10"/>
      <c r="AM168" s="10"/>
      <c r="AN168" s="10"/>
      <c r="AO168" s="10">
        <v>1</v>
      </c>
      <c r="AP168" s="10"/>
      <c r="AQ168" s="10"/>
      <c r="AR168" s="10"/>
      <c r="AS168" s="10"/>
      <c r="AT168" s="10"/>
      <c r="AU168" s="10"/>
      <c r="AV168" s="10"/>
    </row>
    <row r="169" spans="3:48" hidden="1" x14ac:dyDescent="0.25">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v>2</v>
      </c>
      <c r="AD169" s="10"/>
      <c r="AE169" s="10"/>
      <c r="AF169" s="10"/>
      <c r="AG169" s="10"/>
      <c r="AH169" s="10"/>
      <c r="AI169" s="10"/>
      <c r="AJ169" s="10"/>
      <c r="AK169" s="10"/>
      <c r="AL169" s="10"/>
      <c r="AM169" s="10"/>
      <c r="AN169" s="10"/>
      <c r="AO169" s="10"/>
      <c r="AP169" s="10"/>
      <c r="AQ169" s="10"/>
      <c r="AR169" s="10"/>
      <c r="AS169" s="10"/>
      <c r="AT169" s="10"/>
      <c r="AU169" s="10"/>
      <c r="AV169" s="10"/>
    </row>
    <row r="170" spans="3:48" hidden="1" x14ac:dyDescent="0.25">
      <c r="C170" s="10"/>
      <c r="D170" s="10"/>
      <c r="E170" s="10">
        <v>1</v>
      </c>
      <c r="F170" s="10"/>
      <c r="G170" s="10"/>
      <c r="H170" s="10">
        <v>1</v>
      </c>
      <c r="I170" s="10"/>
      <c r="J170" s="10">
        <v>2</v>
      </c>
      <c r="K170" s="10"/>
      <c r="L170" s="10"/>
      <c r="M170" s="10"/>
      <c r="N170" s="10"/>
      <c r="O170" s="10"/>
      <c r="P170" s="10"/>
      <c r="Q170" s="10"/>
      <c r="R170" s="10"/>
      <c r="S170" s="10"/>
      <c r="T170" s="10"/>
      <c r="U170" s="10"/>
      <c r="V170" s="10"/>
      <c r="W170" s="10"/>
      <c r="X170" s="10"/>
      <c r="Y170" s="10"/>
      <c r="Z170" s="10"/>
      <c r="AA170" s="10"/>
      <c r="AB170" s="10"/>
      <c r="AC170" s="10">
        <v>2</v>
      </c>
      <c r="AD170" s="10"/>
      <c r="AE170" s="10"/>
      <c r="AF170" s="10"/>
      <c r="AG170" s="10"/>
      <c r="AH170" s="10"/>
      <c r="AI170" s="10"/>
      <c r="AJ170" s="10"/>
      <c r="AK170" s="10"/>
      <c r="AL170" s="10"/>
      <c r="AM170" s="10"/>
      <c r="AN170" s="10"/>
      <c r="AO170" s="10"/>
      <c r="AP170" s="10"/>
      <c r="AQ170" s="10"/>
      <c r="AR170" s="10"/>
      <c r="AS170" s="10"/>
      <c r="AT170" s="10"/>
      <c r="AU170" s="10">
        <v>2</v>
      </c>
      <c r="AV170" s="10"/>
    </row>
    <row r="171" spans="3:48" hidden="1" x14ac:dyDescent="0.25">
      <c r="C171" s="10"/>
      <c r="D171" s="10"/>
      <c r="E171" s="10"/>
      <c r="F171" s="10"/>
      <c r="G171" s="10"/>
      <c r="H171" s="10"/>
      <c r="I171" s="10"/>
      <c r="J171" s="10"/>
      <c r="K171" s="10"/>
      <c r="L171" s="10"/>
      <c r="M171" s="10"/>
      <c r="N171" s="10"/>
      <c r="O171" s="10"/>
      <c r="P171" s="10"/>
      <c r="Q171" s="10"/>
      <c r="R171" s="10"/>
      <c r="S171" s="10">
        <v>1</v>
      </c>
      <c r="T171" s="10"/>
      <c r="U171" s="10"/>
      <c r="V171" s="10"/>
      <c r="W171" s="10"/>
      <c r="X171" s="10"/>
      <c r="Y171" s="10"/>
      <c r="Z171" s="10"/>
      <c r="AA171" s="10"/>
      <c r="AB171" s="10"/>
      <c r="AC171" s="10">
        <v>1</v>
      </c>
      <c r="AD171" s="10"/>
      <c r="AE171" s="10">
        <v>1</v>
      </c>
      <c r="AF171" s="10">
        <v>1</v>
      </c>
      <c r="AG171" s="10"/>
      <c r="AH171" s="10"/>
      <c r="AI171" s="10"/>
      <c r="AJ171" s="10"/>
      <c r="AK171" s="10"/>
      <c r="AL171" s="10"/>
      <c r="AM171" s="10"/>
      <c r="AN171" s="10"/>
      <c r="AO171" s="10"/>
      <c r="AP171" s="10"/>
      <c r="AQ171" s="10"/>
      <c r="AR171" s="10"/>
      <c r="AS171" s="10"/>
      <c r="AT171" s="10">
        <v>1</v>
      </c>
      <c r="AU171" s="10"/>
      <c r="AV171" s="10"/>
    </row>
    <row r="172" spans="3:48" hidden="1" x14ac:dyDescent="0.25">
      <c r="C172" s="10"/>
      <c r="D172" s="10"/>
      <c r="E172" s="10"/>
      <c r="F172" s="10"/>
      <c r="G172" s="10"/>
      <c r="H172" s="10">
        <v>2</v>
      </c>
      <c r="I172" s="10">
        <v>1</v>
      </c>
      <c r="J172" s="10">
        <v>1</v>
      </c>
      <c r="K172" s="10"/>
      <c r="L172" s="10"/>
      <c r="M172" s="10"/>
      <c r="N172" s="10"/>
      <c r="O172" s="10"/>
      <c r="P172" s="10"/>
      <c r="Q172" s="10"/>
      <c r="R172" s="10"/>
      <c r="S172" s="10"/>
      <c r="T172" s="10"/>
      <c r="U172" s="10"/>
      <c r="V172" s="10"/>
      <c r="W172" s="10"/>
      <c r="X172" s="10"/>
      <c r="Y172" s="10"/>
      <c r="Z172" s="10"/>
      <c r="AA172" s="10"/>
      <c r="AB172" s="10"/>
      <c r="AC172" s="10">
        <v>2</v>
      </c>
      <c r="AD172" s="10"/>
      <c r="AE172" s="10">
        <v>1</v>
      </c>
      <c r="AF172" s="10"/>
      <c r="AG172" s="10"/>
      <c r="AH172" s="10"/>
      <c r="AI172" s="10"/>
      <c r="AJ172" s="10"/>
      <c r="AK172" s="10"/>
      <c r="AL172" s="10"/>
      <c r="AM172" s="10"/>
      <c r="AN172" s="10">
        <v>1</v>
      </c>
      <c r="AO172" s="10"/>
      <c r="AP172" s="10"/>
      <c r="AQ172" s="10"/>
      <c r="AR172" s="10">
        <v>1</v>
      </c>
      <c r="AS172" s="10"/>
      <c r="AT172" s="10"/>
      <c r="AU172" s="10"/>
      <c r="AV172" s="10"/>
    </row>
    <row r="173" spans="3:48" hidden="1" x14ac:dyDescent="0.25">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v>1</v>
      </c>
    </row>
    <row r="174" spans="3:48" hidden="1" x14ac:dyDescent="0.25">
      <c r="C174" s="10"/>
      <c r="D174" s="10"/>
      <c r="E174" s="10"/>
      <c r="F174" s="10"/>
      <c r="G174" s="10"/>
      <c r="H174" s="10"/>
      <c r="I174" s="10">
        <v>2</v>
      </c>
      <c r="J174" s="10"/>
      <c r="K174" s="10"/>
      <c r="L174" s="10"/>
      <c r="M174" s="10"/>
      <c r="N174" s="10"/>
      <c r="O174" s="10"/>
      <c r="P174" s="10"/>
      <c r="Q174" s="10"/>
      <c r="R174" s="10"/>
      <c r="S174" s="10"/>
      <c r="T174" s="10"/>
      <c r="U174" s="10">
        <v>1</v>
      </c>
      <c r="V174" s="10"/>
      <c r="W174" s="10">
        <v>2</v>
      </c>
      <c r="X174" s="10"/>
      <c r="Y174" s="10"/>
      <c r="Z174" s="10"/>
      <c r="AA174" s="10">
        <v>1</v>
      </c>
      <c r="AB174" s="10"/>
      <c r="AC174" s="10"/>
      <c r="AD174" s="10"/>
      <c r="AE174" s="10"/>
      <c r="AF174" s="10"/>
      <c r="AG174" s="10"/>
      <c r="AH174" s="10">
        <v>1</v>
      </c>
      <c r="AI174" s="10">
        <v>1</v>
      </c>
      <c r="AJ174" s="10"/>
      <c r="AK174" s="10"/>
      <c r="AL174" s="10"/>
      <c r="AM174" s="10"/>
      <c r="AN174" s="10"/>
      <c r="AO174" s="10"/>
      <c r="AP174" s="10"/>
      <c r="AQ174" s="10"/>
      <c r="AR174" s="10"/>
      <c r="AS174" s="10"/>
      <c r="AT174" s="10"/>
      <c r="AU174" s="10"/>
      <c r="AV174" s="10"/>
    </row>
    <row r="175" spans="3:48" hidden="1" x14ac:dyDescent="0.25">
      <c r="C175" s="10"/>
      <c r="D175" s="10"/>
      <c r="E175" s="10"/>
      <c r="F175" s="10"/>
      <c r="G175" s="10"/>
      <c r="H175" s="10"/>
      <c r="I175" s="10"/>
      <c r="J175" s="10"/>
      <c r="K175" s="10"/>
      <c r="L175" s="10"/>
      <c r="M175" s="10"/>
      <c r="N175" s="10">
        <v>1</v>
      </c>
      <c r="O175" s="10"/>
      <c r="P175" s="10"/>
      <c r="Q175" s="10"/>
      <c r="R175" s="10"/>
      <c r="S175" s="10">
        <v>2</v>
      </c>
      <c r="T175" s="10"/>
      <c r="U175" s="10"/>
      <c r="V175" s="10"/>
      <c r="W175" s="10"/>
      <c r="X175" s="10"/>
      <c r="Y175" s="10"/>
      <c r="Z175" s="10"/>
      <c r="AA175" s="10"/>
      <c r="AB175" s="10"/>
      <c r="AC175" s="10"/>
      <c r="AD175" s="10"/>
      <c r="AE175" s="10"/>
      <c r="AF175" s="10"/>
      <c r="AG175" s="10"/>
      <c r="AH175" s="10">
        <v>1</v>
      </c>
      <c r="AI175" s="10"/>
      <c r="AJ175" s="10"/>
      <c r="AK175" s="10"/>
      <c r="AL175" s="10"/>
      <c r="AM175" s="10"/>
      <c r="AN175" s="10"/>
      <c r="AO175" s="10"/>
      <c r="AP175" s="10"/>
      <c r="AQ175" s="10"/>
      <c r="AR175" s="10"/>
      <c r="AS175" s="10"/>
      <c r="AT175" s="10"/>
      <c r="AU175" s="10"/>
      <c r="AV175" s="10"/>
    </row>
    <row r="176" spans="3:48" hidden="1" x14ac:dyDescent="0.25">
      <c r="C176" s="10"/>
      <c r="D176" s="10"/>
      <c r="E176" s="10"/>
      <c r="F176" s="10"/>
      <c r="G176" s="10">
        <v>1</v>
      </c>
      <c r="H176" s="10">
        <v>2</v>
      </c>
      <c r="I176" s="10">
        <v>2</v>
      </c>
      <c r="J176" s="10">
        <v>2</v>
      </c>
      <c r="K176" s="10"/>
      <c r="L176" s="10"/>
      <c r="M176" s="10"/>
      <c r="N176" s="10"/>
      <c r="O176" s="10"/>
      <c r="P176" s="10"/>
      <c r="Q176" s="10"/>
      <c r="R176" s="10"/>
      <c r="S176" s="10">
        <v>1</v>
      </c>
      <c r="T176" s="10"/>
      <c r="U176" s="10">
        <v>1</v>
      </c>
      <c r="V176" s="10"/>
      <c r="W176" s="10"/>
      <c r="X176" s="10"/>
      <c r="Y176" s="10"/>
      <c r="Z176" s="10">
        <v>1</v>
      </c>
      <c r="AA176" s="10"/>
      <c r="AB176" s="10"/>
      <c r="AC176" s="10"/>
      <c r="AD176" s="10"/>
      <c r="AE176" s="10"/>
      <c r="AF176" s="10">
        <v>1</v>
      </c>
      <c r="AG176" s="10"/>
      <c r="AH176" s="10"/>
      <c r="AI176" s="10"/>
      <c r="AJ176" s="10"/>
      <c r="AK176" s="10">
        <v>1</v>
      </c>
      <c r="AL176" s="10">
        <v>1</v>
      </c>
      <c r="AM176" s="10"/>
      <c r="AN176" s="10"/>
      <c r="AO176" s="10"/>
      <c r="AP176" s="10"/>
      <c r="AQ176" s="10"/>
      <c r="AR176" s="10"/>
      <c r="AS176" s="10"/>
      <c r="AT176" s="10"/>
      <c r="AU176" s="10"/>
      <c r="AV176" s="10"/>
    </row>
    <row r="177" spans="2:48" hidden="1" x14ac:dyDescent="0.25">
      <c r="C177" s="10"/>
      <c r="D177" s="10"/>
      <c r="E177" s="10"/>
      <c r="F177" s="10"/>
      <c r="G177" s="10">
        <v>1</v>
      </c>
      <c r="H177" s="10"/>
      <c r="I177" s="10">
        <v>1</v>
      </c>
      <c r="J177" s="10"/>
      <c r="K177" s="10"/>
      <c r="L177" s="10"/>
      <c r="M177" s="10"/>
      <c r="N177" s="10">
        <v>1</v>
      </c>
      <c r="O177" s="10"/>
      <c r="P177" s="10"/>
      <c r="Q177" s="10"/>
      <c r="R177" s="10"/>
      <c r="S177" s="10">
        <v>1</v>
      </c>
      <c r="T177" s="10"/>
      <c r="U177" s="10"/>
      <c r="V177" s="10"/>
      <c r="W177" s="10"/>
      <c r="X177" s="10"/>
      <c r="Y177" s="10"/>
      <c r="Z177" s="10"/>
      <c r="AA177" s="10"/>
      <c r="AB177" s="10"/>
      <c r="AC177" s="10"/>
      <c r="AD177" s="10"/>
      <c r="AE177" s="10"/>
      <c r="AF177" s="10"/>
      <c r="AG177" s="10">
        <v>1</v>
      </c>
      <c r="AH177" s="10"/>
      <c r="AI177" s="10">
        <v>1</v>
      </c>
      <c r="AJ177" s="10"/>
      <c r="AK177" s="10"/>
      <c r="AL177" s="10"/>
      <c r="AM177" s="10"/>
      <c r="AN177" s="10"/>
      <c r="AO177" s="10"/>
      <c r="AP177" s="10"/>
      <c r="AQ177" s="10"/>
      <c r="AR177" s="10"/>
      <c r="AS177" s="10"/>
      <c r="AT177" s="10"/>
      <c r="AU177" s="10"/>
      <c r="AV177" s="10"/>
    </row>
    <row r="178" spans="2:48" hidden="1" x14ac:dyDescent="0.25">
      <c r="C178" s="10"/>
      <c r="D178" s="10"/>
      <c r="E178" s="10"/>
      <c r="F178" s="10"/>
      <c r="G178" s="10">
        <v>1</v>
      </c>
      <c r="H178" s="10">
        <v>2</v>
      </c>
      <c r="I178" s="10">
        <v>3</v>
      </c>
      <c r="J178" s="10">
        <v>2</v>
      </c>
      <c r="K178" s="10"/>
      <c r="L178" s="10">
        <v>1</v>
      </c>
      <c r="M178" s="10"/>
      <c r="N178" s="10"/>
      <c r="O178" s="10"/>
      <c r="P178" s="10"/>
      <c r="Q178" s="10"/>
      <c r="R178" s="10"/>
      <c r="S178" s="10">
        <v>3</v>
      </c>
      <c r="T178" s="10"/>
      <c r="U178" s="10">
        <v>1</v>
      </c>
      <c r="V178" s="10"/>
      <c r="W178" s="10"/>
      <c r="X178" s="10"/>
      <c r="Y178" s="10"/>
      <c r="Z178" s="10">
        <v>1</v>
      </c>
      <c r="AA178" s="10"/>
      <c r="AB178" s="10"/>
      <c r="AC178" s="10"/>
      <c r="AD178" s="10"/>
      <c r="AE178" s="10"/>
      <c r="AF178" s="10">
        <v>2</v>
      </c>
      <c r="AG178" s="10">
        <v>3</v>
      </c>
      <c r="AH178" s="10">
        <v>2</v>
      </c>
      <c r="AI178" s="10"/>
      <c r="AJ178" s="10"/>
      <c r="AK178" s="10">
        <v>1</v>
      </c>
      <c r="AL178" s="10">
        <v>1</v>
      </c>
      <c r="AM178" s="10"/>
      <c r="AN178" s="10"/>
      <c r="AO178" s="10"/>
      <c r="AP178" s="10"/>
      <c r="AQ178" s="10"/>
      <c r="AR178" s="10"/>
      <c r="AS178" s="10"/>
      <c r="AT178" s="10"/>
      <c r="AU178" s="10"/>
      <c r="AV178" s="10"/>
    </row>
    <row r="179" spans="2:48" hidden="1" x14ac:dyDescent="0.25">
      <c r="C179" s="10"/>
      <c r="D179" s="10"/>
      <c r="E179" s="10"/>
      <c r="F179" s="10"/>
      <c r="G179" s="10">
        <v>2</v>
      </c>
      <c r="H179" s="10">
        <v>1</v>
      </c>
      <c r="I179" s="10">
        <v>1</v>
      </c>
      <c r="J179" s="10"/>
      <c r="K179" s="10"/>
      <c r="L179" s="10"/>
      <c r="M179" s="10"/>
      <c r="N179" s="10"/>
      <c r="O179" s="10"/>
      <c r="P179" s="10"/>
      <c r="Q179" s="10"/>
      <c r="R179" s="10"/>
      <c r="S179" s="10">
        <v>1</v>
      </c>
      <c r="T179" s="10"/>
      <c r="U179" s="10"/>
      <c r="V179" s="10"/>
      <c r="W179" s="10"/>
      <c r="X179" s="10"/>
      <c r="Y179" s="10"/>
      <c r="Z179" s="10"/>
      <c r="AA179" s="10"/>
      <c r="AB179" s="10">
        <v>1</v>
      </c>
      <c r="AC179" s="10"/>
      <c r="AD179" s="10"/>
      <c r="AE179" s="10"/>
      <c r="AF179" s="10">
        <v>1</v>
      </c>
      <c r="AG179" s="10">
        <v>1</v>
      </c>
      <c r="AH179" s="10">
        <v>1</v>
      </c>
      <c r="AI179" s="10"/>
      <c r="AJ179" s="10"/>
      <c r="AK179" s="10"/>
      <c r="AL179" s="10"/>
      <c r="AM179" s="10">
        <v>1</v>
      </c>
      <c r="AN179" s="10"/>
      <c r="AO179" s="10"/>
      <c r="AP179" s="10"/>
      <c r="AQ179" s="10"/>
      <c r="AR179" s="10"/>
      <c r="AS179" s="10"/>
      <c r="AT179" s="10"/>
      <c r="AU179" s="10"/>
      <c r="AV179" s="10"/>
    </row>
    <row r="180" spans="2:48" hidden="1" x14ac:dyDescent="0.25">
      <c r="C180" s="10"/>
      <c r="D180" s="10"/>
      <c r="E180" s="10">
        <v>1</v>
      </c>
      <c r="F180" s="10"/>
      <c r="G180" s="10"/>
      <c r="H180" s="10"/>
      <c r="I180" s="10">
        <v>1</v>
      </c>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v>1</v>
      </c>
      <c r="AH180" s="10"/>
      <c r="AI180" s="10">
        <v>1</v>
      </c>
      <c r="AJ180" s="10"/>
      <c r="AK180" s="10"/>
      <c r="AL180" s="10"/>
      <c r="AM180" s="10"/>
      <c r="AN180" s="10"/>
      <c r="AO180" s="10"/>
      <c r="AP180" s="10"/>
      <c r="AQ180" s="10"/>
      <c r="AR180" s="10">
        <v>1</v>
      </c>
      <c r="AS180" s="10"/>
      <c r="AT180" s="10"/>
      <c r="AU180" s="10"/>
      <c r="AV180" s="10"/>
    </row>
    <row r="181" spans="2:48" hidden="1" x14ac:dyDescent="0.25">
      <c r="B181">
        <v>1</v>
      </c>
      <c r="C181" s="10"/>
      <c r="D181" s="10"/>
      <c r="E181" s="10"/>
      <c r="F181" s="10"/>
      <c r="G181" s="10"/>
      <c r="H181" s="10"/>
      <c r="I181" s="10"/>
      <c r="J181" s="10"/>
      <c r="K181" s="10"/>
      <c r="L181" s="10"/>
      <c r="M181" s="10"/>
      <c r="N181" s="10"/>
      <c r="O181" s="10"/>
      <c r="P181" s="10"/>
      <c r="Q181" s="10"/>
      <c r="R181" s="10"/>
      <c r="S181" s="10"/>
      <c r="T181" s="10"/>
      <c r="U181" s="10">
        <v>1</v>
      </c>
      <c r="V181" s="10"/>
      <c r="W181" s="10"/>
      <c r="X181" s="10"/>
      <c r="Y181" s="10"/>
      <c r="Z181" s="10"/>
      <c r="AA181" s="10"/>
      <c r="AB181" s="10"/>
      <c r="AC181" s="10"/>
      <c r="AD181" s="10"/>
      <c r="AE181" s="10"/>
      <c r="AF181" s="10"/>
      <c r="AG181" s="10">
        <v>1</v>
      </c>
      <c r="AH181" s="10">
        <v>1</v>
      </c>
      <c r="AI181" s="10"/>
      <c r="AJ181" s="10"/>
      <c r="AK181" s="10">
        <v>1</v>
      </c>
      <c r="AL181" s="10"/>
      <c r="AM181" s="10"/>
      <c r="AN181" s="10"/>
      <c r="AO181" s="10"/>
      <c r="AP181" s="10"/>
      <c r="AQ181" s="10"/>
      <c r="AR181" s="10"/>
      <c r="AS181" s="10"/>
      <c r="AT181" s="10"/>
      <c r="AU181" s="10"/>
      <c r="AV181" s="10"/>
    </row>
    <row r="182" spans="2:48" hidden="1" x14ac:dyDescent="0.25">
      <c r="C182" s="10"/>
      <c r="D182" s="10"/>
      <c r="E182" s="10"/>
      <c r="F182" s="10"/>
      <c r="G182" s="10"/>
      <c r="H182" s="10"/>
      <c r="I182" s="10">
        <v>1</v>
      </c>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v>2</v>
      </c>
      <c r="AM182" s="10"/>
      <c r="AN182" s="10"/>
      <c r="AO182" s="10"/>
      <c r="AP182" s="10"/>
      <c r="AQ182" s="10"/>
      <c r="AR182" s="10"/>
      <c r="AS182" s="10"/>
      <c r="AT182" s="10"/>
      <c r="AU182" s="10"/>
      <c r="AV182" s="10"/>
    </row>
    <row r="183" spans="2:48" hidden="1" x14ac:dyDescent="0.25">
      <c r="C183" s="10"/>
      <c r="D183" s="10"/>
      <c r="E183" s="10"/>
      <c r="F183" s="10"/>
      <c r="G183" s="10"/>
      <c r="H183" s="10"/>
      <c r="I183" s="10">
        <v>2</v>
      </c>
      <c r="J183" s="10">
        <v>2</v>
      </c>
      <c r="K183" s="10"/>
      <c r="L183" s="10"/>
      <c r="M183" s="10"/>
      <c r="N183" s="10"/>
      <c r="O183" s="10"/>
      <c r="P183" s="10"/>
      <c r="Q183" s="10"/>
      <c r="R183" s="10"/>
      <c r="S183" s="10"/>
      <c r="T183" s="10"/>
      <c r="U183" s="10"/>
      <c r="V183" s="10"/>
      <c r="W183" s="10"/>
      <c r="X183" s="10"/>
      <c r="Y183" s="10">
        <v>2</v>
      </c>
      <c r="Z183" s="10"/>
      <c r="AA183" s="10"/>
      <c r="AB183" s="10"/>
      <c r="AC183" s="10"/>
      <c r="AD183" s="10"/>
      <c r="AE183" s="10"/>
      <c r="AF183" s="10"/>
      <c r="AG183" s="10">
        <v>1</v>
      </c>
      <c r="AH183" s="10"/>
      <c r="AI183" s="10">
        <v>2</v>
      </c>
      <c r="AJ183" s="10"/>
      <c r="AK183" s="10"/>
      <c r="AL183" s="10"/>
      <c r="AM183" s="10"/>
      <c r="AN183" s="10"/>
      <c r="AO183" s="10"/>
      <c r="AP183" s="10"/>
      <c r="AQ183" s="10"/>
      <c r="AR183" s="10"/>
      <c r="AS183" s="10"/>
      <c r="AT183" s="10"/>
      <c r="AU183" s="10"/>
      <c r="AV183" s="10"/>
    </row>
    <row r="184" spans="2:48" hidden="1" x14ac:dyDescent="0.25">
      <c r="C184" s="10"/>
      <c r="D184" s="10"/>
      <c r="E184" s="10"/>
      <c r="F184" s="10"/>
      <c r="G184" s="10"/>
      <c r="H184" s="10">
        <v>2</v>
      </c>
      <c r="I184" s="10">
        <v>2</v>
      </c>
      <c r="J184" s="10">
        <v>2</v>
      </c>
      <c r="K184" s="10"/>
      <c r="L184" s="10"/>
      <c r="M184" s="10"/>
      <c r="N184" s="10"/>
      <c r="O184" s="10"/>
      <c r="P184" s="10"/>
      <c r="Q184" s="10"/>
      <c r="R184" s="10"/>
      <c r="S184" s="10"/>
      <c r="T184" s="10"/>
      <c r="U184" s="10"/>
      <c r="V184" s="10">
        <v>1</v>
      </c>
      <c r="W184" s="10"/>
      <c r="X184" s="10">
        <v>2</v>
      </c>
      <c r="Y184" s="10"/>
      <c r="Z184" s="10"/>
      <c r="AA184" s="10"/>
      <c r="AB184" s="10"/>
      <c r="AC184" s="10"/>
      <c r="AD184" s="10"/>
      <c r="AE184" s="10">
        <v>1</v>
      </c>
      <c r="AF184" s="10"/>
      <c r="AG184" s="10">
        <v>1</v>
      </c>
      <c r="AH184" s="10"/>
      <c r="AI184" s="10"/>
      <c r="AJ184" s="10"/>
      <c r="AK184" s="10"/>
      <c r="AL184" s="10"/>
      <c r="AM184" s="10"/>
      <c r="AN184" s="10"/>
      <c r="AO184" s="10"/>
      <c r="AP184" s="10"/>
      <c r="AQ184" s="10"/>
      <c r="AR184" s="10"/>
      <c r="AS184" s="10"/>
      <c r="AT184" s="10"/>
      <c r="AU184" s="10"/>
      <c r="AV184" s="10"/>
    </row>
    <row r="185" spans="2:48" hidden="1" x14ac:dyDescent="0.25">
      <c r="C185" s="10"/>
      <c r="D185" s="10"/>
      <c r="E185" s="10"/>
      <c r="F185" s="10"/>
      <c r="G185" s="10"/>
      <c r="H185" s="10">
        <v>2</v>
      </c>
      <c r="I185" s="10">
        <v>1</v>
      </c>
      <c r="J185" s="10"/>
      <c r="K185" s="10"/>
      <c r="L185" s="10"/>
      <c r="M185" s="10"/>
      <c r="N185" s="10"/>
      <c r="O185" s="10"/>
      <c r="P185" s="10"/>
      <c r="Q185" s="10"/>
      <c r="R185" s="10"/>
      <c r="S185" s="10"/>
      <c r="T185" s="10"/>
      <c r="U185" s="10"/>
      <c r="V185" s="10"/>
      <c r="W185" s="10"/>
      <c r="X185" s="10"/>
      <c r="Y185" s="10"/>
      <c r="Z185" s="10"/>
      <c r="AA185" s="10"/>
      <c r="AB185" s="10"/>
      <c r="AC185" s="10"/>
      <c r="AD185" s="10"/>
      <c r="AE185" s="10">
        <v>2</v>
      </c>
      <c r="AF185" s="10"/>
      <c r="AG185" s="10">
        <v>1</v>
      </c>
      <c r="AH185" s="10"/>
      <c r="AI185" s="10"/>
      <c r="AJ185" s="10"/>
      <c r="AK185" s="10"/>
      <c r="AL185" s="10">
        <v>3</v>
      </c>
      <c r="AM185" s="10"/>
      <c r="AN185" s="10"/>
      <c r="AO185" s="10"/>
      <c r="AP185" s="10"/>
      <c r="AQ185" s="10"/>
      <c r="AR185" s="10"/>
      <c r="AS185" s="10"/>
      <c r="AT185" s="10"/>
      <c r="AU185" s="10"/>
      <c r="AV185" s="10"/>
    </row>
    <row r="186" spans="2:48" hidden="1" x14ac:dyDescent="0.25">
      <c r="C186" s="10"/>
      <c r="D186" s="10"/>
      <c r="E186" s="10"/>
      <c r="F186" s="10">
        <v>1</v>
      </c>
      <c r="G186" s="10"/>
      <c r="H186" s="10"/>
      <c r="I186" s="10"/>
      <c r="J186" s="10"/>
      <c r="K186" s="10"/>
      <c r="L186" s="10"/>
      <c r="M186" s="10"/>
      <c r="N186" s="10"/>
      <c r="O186" s="10"/>
      <c r="P186" s="10"/>
      <c r="Q186" s="10"/>
      <c r="R186" s="10"/>
      <c r="S186" s="10"/>
      <c r="T186" s="10"/>
      <c r="U186" s="10">
        <v>1</v>
      </c>
      <c r="V186" s="10"/>
      <c r="W186" s="10"/>
      <c r="X186" s="10"/>
      <c r="Y186" s="10"/>
      <c r="Z186" s="10"/>
      <c r="AA186" s="10"/>
      <c r="AB186" s="10">
        <v>1</v>
      </c>
      <c r="AC186" s="10"/>
      <c r="AD186" s="10"/>
      <c r="AE186" s="10"/>
      <c r="AF186" s="10">
        <v>1</v>
      </c>
      <c r="AG186" s="10">
        <v>1</v>
      </c>
      <c r="AH186" s="10"/>
      <c r="AI186" s="10"/>
      <c r="AJ186" s="10"/>
      <c r="AK186" s="10"/>
      <c r="AL186" s="10"/>
      <c r="AM186" s="10"/>
      <c r="AN186" s="10"/>
      <c r="AO186" s="10"/>
      <c r="AP186" s="10"/>
      <c r="AQ186" s="10"/>
      <c r="AR186" s="10"/>
      <c r="AS186" s="10"/>
      <c r="AT186" s="10"/>
      <c r="AU186" s="10"/>
      <c r="AV186" s="10"/>
    </row>
    <row r="187" spans="2:48" hidden="1" x14ac:dyDescent="0.25">
      <c r="C187" s="10"/>
      <c r="D187" s="10"/>
      <c r="E187" s="10">
        <v>2</v>
      </c>
      <c r="F187" s="10"/>
      <c r="G187" s="10"/>
      <c r="H187" s="10">
        <v>1</v>
      </c>
      <c r="I187" s="10">
        <v>1</v>
      </c>
      <c r="J187" s="10">
        <v>1</v>
      </c>
      <c r="K187" s="10"/>
      <c r="L187" s="10"/>
      <c r="M187" s="10"/>
      <c r="N187" s="10"/>
      <c r="O187" s="10"/>
      <c r="P187" s="10"/>
      <c r="Q187" s="10"/>
      <c r="R187" s="10"/>
      <c r="S187" s="10"/>
      <c r="T187" s="10"/>
      <c r="U187" s="10"/>
      <c r="V187" s="10"/>
      <c r="W187" s="10"/>
      <c r="X187" s="10">
        <v>1</v>
      </c>
      <c r="Y187" s="10"/>
      <c r="Z187" s="10"/>
      <c r="AA187" s="10"/>
      <c r="AB187" s="10"/>
      <c r="AC187" s="10"/>
      <c r="AD187" s="10"/>
      <c r="AE187" s="10"/>
      <c r="AF187" s="10"/>
      <c r="AG187" s="10"/>
      <c r="AH187" s="10"/>
      <c r="AI187" s="10"/>
      <c r="AJ187" s="10"/>
      <c r="AK187" s="10"/>
      <c r="AL187" s="10">
        <v>1</v>
      </c>
      <c r="AM187" s="10"/>
      <c r="AN187" s="10"/>
      <c r="AO187" s="10"/>
      <c r="AP187" s="10"/>
      <c r="AQ187" s="10"/>
      <c r="AR187" s="10">
        <v>3</v>
      </c>
      <c r="AS187" s="10"/>
      <c r="AT187" s="10"/>
      <c r="AU187" s="10"/>
      <c r="AV187" s="10"/>
    </row>
    <row r="188" spans="2:48" hidden="1" x14ac:dyDescent="0.25">
      <c r="C188" s="10"/>
      <c r="D188" s="10"/>
      <c r="E188" s="10"/>
      <c r="F188" s="10"/>
      <c r="G188" s="10"/>
      <c r="H188" s="10">
        <v>1</v>
      </c>
      <c r="I188" s="10"/>
      <c r="J188" s="10"/>
      <c r="K188" s="10"/>
      <c r="L188" s="10"/>
      <c r="M188" s="10"/>
      <c r="N188" s="10"/>
      <c r="O188" s="10"/>
      <c r="P188" s="10">
        <v>1</v>
      </c>
      <c r="Q188" s="10"/>
      <c r="R188" s="10"/>
      <c r="S188" s="10"/>
      <c r="T188" s="10"/>
      <c r="U188" s="10"/>
      <c r="V188" s="10"/>
      <c r="W188" s="10"/>
      <c r="X188" s="10">
        <v>3</v>
      </c>
      <c r="Y188" s="10">
        <v>2</v>
      </c>
      <c r="Z188" s="10"/>
      <c r="AA188" s="10"/>
      <c r="AB188" s="10"/>
      <c r="AC188" s="10"/>
      <c r="AD188" s="10"/>
      <c r="AE188" s="10"/>
      <c r="AF188" s="10"/>
      <c r="AG188" s="10">
        <v>1</v>
      </c>
      <c r="AH188" s="10"/>
      <c r="AI188" s="10"/>
      <c r="AJ188" s="10"/>
      <c r="AK188" s="10"/>
      <c r="AL188" s="10"/>
      <c r="AM188" s="10"/>
      <c r="AN188" s="10"/>
      <c r="AO188" s="10"/>
      <c r="AP188" s="10"/>
      <c r="AQ188" s="10"/>
      <c r="AR188" s="10"/>
      <c r="AS188" s="10"/>
      <c r="AT188" s="10"/>
      <c r="AU188" s="10"/>
      <c r="AV188" s="10"/>
    </row>
    <row r="189" spans="2:48" hidden="1" x14ac:dyDescent="0.25">
      <c r="C189" s="10"/>
      <c r="D189" s="10"/>
      <c r="E189" s="10"/>
      <c r="F189" s="10"/>
      <c r="G189" s="10">
        <v>1</v>
      </c>
      <c r="H189" s="10">
        <v>3</v>
      </c>
      <c r="I189" s="10">
        <v>1</v>
      </c>
      <c r="J189" s="10"/>
      <c r="K189" s="10"/>
      <c r="L189" s="10"/>
      <c r="M189" s="10"/>
      <c r="N189" s="10"/>
      <c r="O189" s="10"/>
      <c r="P189" s="10"/>
      <c r="Q189" s="10"/>
      <c r="R189" s="10"/>
      <c r="S189" s="10"/>
      <c r="T189" s="10"/>
      <c r="U189" s="10"/>
      <c r="V189" s="10"/>
      <c r="W189" s="10"/>
      <c r="X189" s="10">
        <v>2</v>
      </c>
      <c r="Y189" s="10"/>
      <c r="Z189" s="10"/>
      <c r="AA189" s="10">
        <v>1</v>
      </c>
      <c r="AB189" s="10">
        <v>1</v>
      </c>
      <c r="AC189" s="10"/>
      <c r="AD189" s="10">
        <v>1</v>
      </c>
      <c r="AE189" s="10">
        <v>5</v>
      </c>
      <c r="AF189" s="10"/>
      <c r="AG189" s="10">
        <v>1</v>
      </c>
      <c r="AH189" s="10"/>
      <c r="AI189" s="10"/>
      <c r="AJ189" s="10"/>
      <c r="AK189" s="10"/>
      <c r="AL189" s="10"/>
      <c r="AM189" s="10"/>
      <c r="AN189" s="10"/>
      <c r="AO189" s="10"/>
      <c r="AP189" s="10">
        <v>1</v>
      </c>
      <c r="AQ189" s="10">
        <v>1</v>
      </c>
      <c r="AR189" s="10"/>
      <c r="AS189" s="10"/>
      <c r="AT189" s="10"/>
      <c r="AU189" s="10"/>
      <c r="AV189" s="10"/>
    </row>
    <row r="190" spans="2:48" hidden="1" x14ac:dyDescent="0.25">
      <c r="C190" s="10"/>
      <c r="D190" s="10"/>
      <c r="E190" s="10"/>
      <c r="F190" s="10"/>
      <c r="G190" s="10"/>
      <c r="H190" s="10"/>
      <c r="I190" s="10"/>
      <c r="J190" s="10"/>
      <c r="K190" s="10"/>
      <c r="L190" s="10"/>
      <c r="M190" s="10"/>
      <c r="N190" s="10"/>
      <c r="O190" s="10"/>
      <c r="P190" s="10"/>
      <c r="Q190" s="10"/>
      <c r="R190" s="10"/>
      <c r="S190" s="10">
        <v>2</v>
      </c>
      <c r="T190" s="10"/>
      <c r="U190" s="10"/>
      <c r="V190" s="10"/>
      <c r="W190" s="10"/>
      <c r="X190" s="10"/>
      <c r="Y190" s="10"/>
      <c r="Z190" s="10"/>
      <c r="AA190" s="10"/>
      <c r="AB190" s="10"/>
      <c r="AC190" s="10"/>
      <c r="AD190" s="10"/>
      <c r="AE190" s="10">
        <v>1</v>
      </c>
      <c r="AF190" s="10"/>
      <c r="AG190" s="10"/>
      <c r="AH190" s="10"/>
      <c r="AI190" s="10"/>
      <c r="AJ190" s="10"/>
      <c r="AK190" s="10"/>
      <c r="AL190" s="10"/>
      <c r="AM190" s="10"/>
      <c r="AN190" s="10"/>
      <c r="AO190" s="10"/>
      <c r="AP190" s="10"/>
      <c r="AQ190" s="10"/>
      <c r="AR190" s="10"/>
      <c r="AS190" s="10"/>
      <c r="AT190" s="10"/>
      <c r="AU190" s="10"/>
      <c r="AV190" s="10"/>
    </row>
    <row r="191" spans="2:48" hidden="1" x14ac:dyDescent="0.25">
      <c r="C191" s="10"/>
      <c r="D191" s="10"/>
      <c r="E191" s="10"/>
      <c r="F191" s="10"/>
      <c r="G191" s="10"/>
      <c r="H191" s="10">
        <v>2</v>
      </c>
      <c r="I191" s="10">
        <v>1</v>
      </c>
      <c r="J191" s="10"/>
      <c r="K191" s="10"/>
      <c r="L191" s="10"/>
      <c r="M191" s="10"/>
      <c r="N191" s="10"/>
      <c r="O191" s="10"/>
      <c r="P191" s="10"/>
      <c r="Q191" s="10"/>
      <c r="R191" s="10"/>
      <c r="S191" s="10">
        <v>1</v>
      </c>
      <c r="T191" s="10"/>
      <c r="U191" s="10"/>
      <c r="V191" s="10"/>
      <c r="W191" s="10"/>
      <c r="X191" s="10"/>
      <c r="Y191" s="10"/>
      <c r="Z191" s="10">
        <v>1</v>
      </c>
      <c r="AA191" s="10"/>
      <c r="AB191" s="10"/>
      <c r="AC191" s="10"/>
      <c r="AD191" s="10"/>
      <c r="AE191" s="10"/>
      <c r="AF191" s="10">
        <v>1</v>
      </c>
      <c r="AG191" s="10"/>
      <c r="AH191" s="10"/>
      <c r="AI191" s="10"/>
      <c r="AJ191" s="10"/>
      <c r="AK191" s="10"/>
      <c r="AL191" s="10"/>
      <c r="AM191" s="10"/>
      <c r="AN191" s="10"/>
      <c r="AO191" s="10"/>
      <c r="AP191" s="10"/>
      <c r="AQ191" s="10"/>
      <c r="AR191" s="10"/>
      <c r="AS191" s="10"/>
      <c r="AT191" s="10"/>
      <c r="AU191" s="10"/>
      <c r="AV191" s="10"/>
    </row>
    <row r="192" spans="2:48" hidden="1" x14ac:dyDescent="0.25">
      <c r="C192" s="10"/>
      <c r="D192" s="10">
        <v>1</v>
      </c>
      <c r="E192" s="10"/>
      <c r="F192" s="10"/>
      <c r="G192" s="10">
        <v>1</v>
      </c>
      <c r="H192" s="10"/>
      <c r="I192" s="10"/>
      <c r="J192" s="10"/>
      <c r="K192" s="10"/>
      <c r="L192" s="10"/>
      <c r="M192" s="10">
        <v>1</v>
      </c>
      <c r="N192" s="10"/>
      <c r="O192" s="10"/>
      <c r="P192" s="10">
        <v>1</v>
      </c>
      <c r="Q192" s="10"/>
      <c r="R192" s="10"/>
      <c r="S192" s="10"/>
      <c r="T192" s="10"/>
      <c r="U192" s="10"/>
      <c r="V192" s="10"/>
      <c r="W192" s="10">
        <v>1</v>
      </c>
      <c r="X192" s="10"/>
      <c r="Y192" s="10"/>
      <c r="Z192" s="10"/>
      <c r="AA192" s="10"/>
      <c r="AB192" s="10"/>
      <c r="AC192" s="10"/>
      <c r="AD192" s="10"/>
      <c r="AE192" s="10"/>
      <c r="AF192" s="10"/>
      <c r="AG192" s="10"/>
      <c r="AH192" s="10"/>
      <c r="AI192" s="10"/>
      <c r="AJ192" s="10"/>
      <c r="AK192" s="10"/>
      <c r="AL192" s="10"/>
      <c r="AM192" s="10"/>
      <c r="AN192" s="10"/>
      <c r="AO192" s="10">
        <v>1</v>
      </c>
      <c r="AP192" s="10"/>
      <c r="AQ192" s="10"/>
      <c r="AR192" s="10"/>
      <c r="AS192" s="10"/>
      <c r="AT192" s="10"/>
      <c r="AU192" s="10"/>
      <c r="AV192" s="10"/>
    </row>
    <row r="193" spans="3:48" hidden="1" x14ac:dyDescent="0.25">
      <c r="C193" s="10"/>
      <c r="D193" s="10"/>
      <c r="E193" s="10"/>
      <c r="F193" s="10"/>
      <c r="G193" s="10"/>
      <c r="H193" s="10">
        <v>1</v>
      </c>
      <c r="I193" s="10">
        <v>1</v>
      </c>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v>1</v>
      </c>
      <c r="AH193" s="10"/>
      <c r="AI193" s="10"/>
      <c r="AJ193" s="10"/>
      <c r="AK193" s="10"/>
      <c r="AL193" s="10"/>
      <c r="AM193" s="10"/>
      <c r="AN193" s="10"/>
      <c r="AO193" s="10">
        <v>1</v>
      </c>
      <c r="AP193" s="10"/>
      <c r="AQ193" s="10">
        <v>1</v>
      </c>
      <c r="AR193" s="10"/>
      <c r="AS193" s="10"/>
      <c r="AT193" s="10"/>
      <c r="AU193" s="10"/>
      <c r="AV193" s="10"/>
    </row>
    <row r="194" spans="3:48" hidden="1" x14ac:dyDescent="0.25">
      <c r="C194" s="10"/>
      <c r="D194" s="10"/>
      <c r="E194" s="10"/>
      <c r="F194" s="10"/>
      <c r="G194" s="10"/>
      <c r="H194" s="10">
        <v>1</v>
      </c>
      <c r="I194" s="10"/>
      <c r="J194" s="10">
        <v>1</v>
      </c>
      <c r="K194" s="10"/>
      <c r="L194" s="10"/>
      <c r="M194" s="10">
        <v>1</v>
      </c>
      <c r="N194" s="10"/>
      <c r="O194" s="10"/>
      <c r="P194" s="10"/>
      <c r="Q194" s="10"/>
      <c r="R194" s="10"/>
      <c r="S194" s="10"/>
      <c r="T194" s="10"/>
      <c r="U194" s="10"/>
      <c r="V194" s="10">
        <v>1</v>
      </c>
      <c r="W194" s="10"/>
      <c r="X194" s="10"/>
      <c r="Y194" s="10"/>
      <c r="Z194" s="10"/>
      <c r="AA194" s="10"/>
      <c r="AB194" s="10">
        <v>1</v>
      </c>
      <c r="AC194" s="10"/>
      <c r="AD194" s="10"/>
      <c r="AE194" s="10">
        <v>1</v>
      </c>
      <c r="AF194" s="10"/>
      <c r="AG194" s="10"/>
      <c r="AH194" s="10"/>
      <c r="AI194" s="10"/>
      <c r="AJ194" s="10"/>
      <c r="AK194" s="10"/>
      <c r="AL194" s="10"/>
      <c r="AM194" s="10"/>
      <c r="AN194" s="10"/>
      <c r="AO194" s="10">
        <v>2</v>
      </c>
      <c r="AP194" s="10">
        <v>1</v>
      </c>
      <c r="AQ194" s="10"/>
      <c r="AR194" s="10"/>
      <c r="AS194" s="10"/>
      <c r="AT194" s="10"/>
      <c r="AU194" s="10"/>
      <c r="AV194" s="10"/>
    </row>
    <row r="195" spans="3:48" hidden="1" x14ac:dyDescent="0.25">
      <c r="C195" s="10"/>
      <c r="D195" s="10">
        <v>2</v>
      </c>
      <c r="E195" s="10">
        <v>1</v>
      </c>
      <c r="F195" s="10"/>
      <c r="G195" s="10"/>
      <c r="H195" s="10">
        <v>1</v>
      </c>
      <c r="I195" s="10"/>
      <c r="J195" s="10"/>
      <c r="K195" s="10"/>
      <c r="L195" s="10"/>
      <c r="M195" s="10"/>
      <c r="N195" s="10"/>
      <c r="O195" s="10"/>
      <c r="P195" s="10"/>
      <c r="Q195" s="10"/>
      <c r="R195" s="10"/>
      <c r="S195" s="10"/>
      <c r="T195" s="10"/>
      <c r="U195" s="10"/>
      <c r="V195" s="10"/>
      <c r="W195" s="10"/>
      <c r="X195" s="10"/>
      <c r="Y195" s="10"/>
      <c r="Z195" s="10">
        <v>1</v>
      </c>
      <c r="AA195" s="10"/>
      <c r="AB195" s="10"/>
      <c r="AC195" s="10">
        <v>2</v>
      </c>
      <c r="AD195" s="10"/>
      <c r="AE195" s="10"/>
      <c r="AF195" s="10"/>
      <c r="AG195" s="10"/>
      <c r="AH195" s="10">
        <v>1</v>
      </c>
      <c r="AI195" s="10"/>
      <c r="AJ195" s="10"/>
      <c r="AK195" s="10"/>
      <c r="AL195" s="10"/>
      <c r="AM195" s="10"/>
      <c r="AN195" s="10"/>
      <c r="AO195" s="10"/>
      <c r="AP195" s="10"/>
      <c r="AQ195" s="10"/>
      <c r="AR195" s="10"/>
      <c r="AS195" s="10"/>
      <c r="AT195" s="10"/>
      <c r="AU195" s="10"/>
      <c r="AV195" s="10"/>
    </row>
    <row r="196" spans="3:48" hidden="1" x14ac:dyDescent="0.25">
      <c r="C196" s="10"/>
      <c r="D196" s="10"/>
      <c r="E196" s="10"/>
      <c r="F196" s="10"/>
      <c r="G196" s="10"/>
      <c r="H196" s="10"/>
      <c r="I196" s="10">
        <v>1</v>
      </c>
      <c r="J196" s="10"/>
      <c r="K196" s="10"/>
      <c r="L196" s="10"/>
      <c r="M196" s="10"/>
      <c r="N196" s="10"/>
      <c r="O196" s="10">
        <v>1</v>
      </c>
      <c r="P196" s="10"/>
      <c r="Q196" s="10"/>
      <c r="R196" s="10"/>
      <c r="S196" s="10"/>
      <c r="T196" s="10"/>
      <c r="U196" s="10"/>
      <c r="V196" s="10"/>
      <c r="W196" s="10">
        <v>1</v>
      </c>
      <c r="X196" s="10"/>
      <c r="Y196" s="10">
        <v>1</v>
      </c>
      <c r="Z196" s="10"/>
      <c r="AA196" s="10"/>
      <c r="AB196" s="10"/>
      <c r="AC196" s="10"/>
      <c r="AD196" s="10">
        <v>2</v>
      </c>
      <c r="AE196" s="10"/>
      <c r="AF196" s="10"/>
      <c r="AG196" s="10"/>
      <c r="AH196" s="10"/>
      <c r="AI196" s="10"/>
      <c r="AJ196" s="10"/>
      <c r="AK196" s="10"/>
      <c r="AL196" s="10"/>
      <c r="AM196" s="10"/>
      <c r="AN196" s="10"/>
      <c r="AO196" s="10"/>
      <c r="AP196" s="10"/>
      <c r="AQ196" s="10"/>
      <c r="AR196" s="10"/>
      <c r="AS196" s="10"/>
      <c r="AT196" s="10"/>
      <c r="AU196" s="10"/>
      <c r="AV196" s="10"/>
    </row>
    <row r="197" spans="3:48" hidden="1" x14ac:dyDescent="0.25">
      <c r="C197" s="10"/>
      <c r="D197" s="10"/>
      <c r="E197" s="10">
        <v>1</v>
      </c>
      <c r="F197" s="10"/>
      <c r="G197" s="10"/>
      <c r="H197" s="10"/>
      <c r="I197" s="10"/>
      <c r="J197" s="10"/>
      <c r="K197" s="10"/>
      <c r="L197" s="10"/>
      <c r="M197" s="10"/>
      <c r="N197" s="10"/>
      <c r="O197" s="10"/>
      <c r="P197" s="10"/>
      <c r="Q197" s="10"/>
      <c r="R197" s="10"/>
      <c r="S197" s="10">
        <v>1</v>
      </c>
      <c r="T197" s="10"/>
      <c r="U197" s="10"/>
      <c r="V197" s="10"/>
      <c r="W197" s="10"/>
      <c r="X197" s="10"/>
      <c r="Y197" s="10"/>
      <c r="Z197" s="10"/>
      <c r="AA197" s="10">
        <v>3</v>
      </c>
      <c r="AB197" s="10"/>
      <c r="AC197" s="10"/>
      <c r="AD197" s="10"/>
      <c r="AE197" s="10"/>
      <c r="AF197" s="10"/>
      <c r="AG197" s="10"/>
      <c r="AH197" s="10"/>
      <c r="AI197" s="10"/>
      <c r="AJ197" s="10"/>
      <c r="AK197" s="10"/>
      <c r="AL197" s="10"/>
      <c r="AM197" s="10">
        <v>2</v>
      </c>
      <c r="AN197" s="10"/>
      <c r="AO197" s="10"/>
      <c r="AP197" s="10"/>
      <c r="AQ197" s="10"/>
      <c r="AR197" s="10"/>
      <c r="AS197" s="10"/>
      <c r="AT197" s="10"/>
      <c r="AU197" s="10"/>
      <c r="AV197" s="10"/>
    </row>
    <row r="198" spans="3:48" hidden="1" x14ac:dyDescent="0.25">
      <c r="C198" s="10"/>
      <c r="D198" s="10"/>
      <c r="E198" s="10"/>
      <c r="F198" s="10">
        <v>1</v>
      </c>
      <c r="G198" s="10"/>
      <c r="H198" s="10">
        <v>1</v>
      </c>
      <c r="I198" s="10"/>
      <c r="J198" s="10">
        <v>1</v>
      </c>
      <c r="K198" s="10"/>
      <c r="L198" s="10">
        <v>2</v>
      </c>
      <c r="M198" s="10">
        <v>4</v>
      </c>
      <c r="N198" s="10"/>
      <c r="O198" s="10"/>
      <c r="P198" s="10"/>
      <c r="Q198" s="10"/>
      <c r="R198" s="10"/>
      <c r="S198" s="10"/>
      <c r="T198" s="10"/>
      <c r="U198" s="10"/>
      <c r="V198" s="10"/>
      <c r="W198" s="10"/>
      <c r="X198" s="10"/>
      <c r="Y198" s="10"/>
      <c r="Z198" s="10"/>
      <c r="AA198" s="10"/>
      <c r="AB198" s="10"/>
      <c r="AC198" s="10"/>
      <c r="AD198" s="10"/>
      <c r="AE198" s="10">
        <v>3</v>
      </c>
      <c r="AF198" s="10"/>
      <c r="AG198" s="10"/>
      <c r="AH198" s="10"/>
      <c r="AI198" s="10"/>
      <c r="AJ198" s="10"/>
      <c r="AK198" s="10"/>
      <c r="AL198" s="10">
        <v>1</v>
      </c>
      <c r="AM198" s="10"/>
      <c r="AN198" s="10">
        <v>1</v>
      </c>
      <c r="AO198" s="10"/>
      <c r="AP198" s="10"/>
      <c r="AQ198" s="10"/>
      <c r="AR198" s="10"/>
      <c r="AS198" s="10"/>
      <c r="AT198" s="10"/>
      <c r="AU198" s="10"/>
      <c r="AV198" s="10"/>
    </row>
    <row r="199" spans="3:48" hidden="1" x14ac:dyDescent="0.25">
      <c r="C199" s="10"/>
      <c r="D199" s="10"/>
      <c r="E199" s="10">
        <v>3</v>
      </c>
      <c r="F199" s="10"/>
      <c r="G199" s="10"/>
      <c r="H199" s="10"/>
      <c r="I199" s="10"/>
      <c r="J199" s="10"/>
      <c r="K199" s="10"/>
      <c r="L199" s="10"/>
      <c r="M199" s="10">
        <v>1</v>
      </c>
      <c r="N199" s="10"/>
      <c r="O199" s="10"/>
      <c r="P199" s="10"/>
      <c r="Q199" s="10"/>
      <c r="R199" s="10"/>
      <c r="S199" s="10"/>
      <c r="T199" s="10"/>
      <c r="U199" s="10"/>
      <c r="V199" s="10"/>
      <c r="W199" s="10"/>
      <c r="X199" s="10"/>
      <c r="Y199" s="10">
        <v>1</v>
      </c>
      <c r="Z199" s="10"/>
      <c r="AA199" s="10">
        <v>1</v>
      </c>
      <c r="AB199" s="10"/>
      <c r="AC199" s="10">
        <v>1</v>
      </c>
      <c r="AD199" s="10"/>
      <c r="AE199" s="10"/>
      <c r="AF199" s="10"/>
      <c r="AG199" s="10"/>
      <c r="AH199" s="10"/>
      <c r="AI199" s="10"/>
      <c r="AJ199" s="10"/>
      <c r="AK199" s="10"/>
      <c r="AL199" s="10"/>
      <c r="AM199" s="10"/>
      <c r="AN199" s="10"/>
      <c r="AO199" s="10"/>
      <c r="AP199" s="10"/>
      <c r="AQ199" s="10"/>
      <c r="AR199" s="10"/>
      <c r="AS199" s="10"/>
      <c r="AT199" s="10"/>
      <c r="AU199" s="10"/>
      <c r="AV199" s="10"/>
    </row>
    <row r="200" spans="3:48" hidden="1" x14ac:dyDescent="0.25">
      <c r="C200" s="10"/>
      <c r="D200" s="10">
        <v>1</v>
      </c>
      <c r="E200" s="10">
        <v>1</v>
      </c>
      <c r="F200" s="10"/>
      <c r="G200" s="10"/>
      <c r="H200" s="10">
        <v>1</v>
      </c>
      <c r="I200" s="10">
        <v>1</v>
      </c>
      <c r="J200" s="10">
        <v>2</v>
      </c>
      <c r="K200" s="10"/>
      <c r="L200" s="10"/>
      <c r="M200" s="10"/>
      <c r="N200" s="10"/>
      <c r="O200" s="10"/>
      <c r="P200" s="10"/>
      <c r="Q200" s="10"/>
      <c r="R200" s="10"/>
      <c r="S200" s="10"/>
      <c r="T200" s="10"/>
      <c r="U200" s="10">
        <v>1</v>
      </c>
      <c r="V200" s="10">
        <v>1</v>
      </c>
      <c r="W200" s="10"/>
      <c r="X200" s="10"/>
      <c r="Y200" s="10">
        <v>1</v>
      </c>
      <c r="Z200" s="10">
        <v>1</v>
      </c>
      <c r="AA200" s="10">
        <v>2</v>
      </c>
      <c r="AB200" s="10">
        <v>1</v>
      </c>
      <c r="AC200" s="10">
        <v>1</v>
      </c>
      <c r="AD200" s="10">
        <v>1</v>
      </c>
      <c r="AE200" s="10"/>
      <c r="AF200" s="10"/>
      <c r="AG200" s="10"/>
      <c r="AH200" s="10"/>
      <c r="AI200" s="10"/>
      <c r="AJ200" s="10"/>
      <c r="AK200" s="10"/>
      <c r="AL200" s="10">
        <v>2</v>
      </c>
      <c r="AM200" s="10">
        <v>1</v>
      </c>
      <c r="AN200" s="10"/>
      <c r="AO200" s="10"/>
      <c r="AP200" s="10">
        <v>1</v>
      </c>
      <c r="AQ200" s="10">
        <v>2</v>
      </c>
      <c r="AR200" s="10">
        <v>1</v>
      </c>
      <c r="AS200" s="10">
        <v>1</v>
      </c>
      <c r="AT200" s="10">
        <v>1</v>
      </c>
      <c r="AU200" s="10"/>
      <c r="AV200" s="10"/>
    </row>
    <row r="201" spans="3:48" hidden="1" x14ac:dyDescent="0.25">
      <c r="C201" s="10"/>
      <c r="D201" s="10"/>
      <c r="E201" s="10"/>
      <c r="F201" s="10">
        <v>1</v>
      </c>
      <c r="G201" s="10"/>
      <c r="H201" s="10">
        <v>1</v>
      </c>
      <c r="I201" s="10">
        <v>1</v>
      </c>
      <c r="J201" s="10">
        <v>1</v>
      </c>
      <c r="K201" s="10"/>
      <c r="L201" s="10"/>
      <c r="M201" s="10"/>
      <c r="N201" s="10"/>
      <c r="O201" s="10"/>
      <c r="P201" s="10"/>
      <c r="Q201" s="10"/>
      <c r="R201" s="10"/>
      <c r="S201" s="10"/>
      <c r="T201" s="10"/>
      <c r="U201" s="10"/>
      <c r="V201" s="10"/>
      <c r="W201" s="10"/>
      <c r="X201" s="10">
        <v>2</v>
      </c>
      <c r="Y201" s="10">
        <v>1</v>
      </c>
      <c r="Z201" s="10"/>
      <c r="AA201" s="10"/>
      <c r="AB201" s="10"/>
      <c r="AC201" s="10"/>
      <c r="AD201" s="10"/>
      <c r="AE201" s="10">
        <v>2</v>
      </c>
      <c r="AF201" s="10">
        <v>1</v>
      </c>
      <c r="AG201" s="10">
        <v>1</v>
      </c>
      <c r="AH201" s="10"/>
      <c r="AI201" s="10"/>
      <c r="AJ201" s="10"/>
      <c r="AK201" s="10"/>
      <c r="AL201" s="10"/>
      <c r="AM201" s="10"/>
      <c r="AN201" s="10"/>
      <c r="AO201" s="10"/>
      <c r="AP201" s="10"/>
      <c r="AQ201" s="10"/>
      <c r="AR201" s="10"/>
      <c r="AS201" s="10"/>
      <c r="AT201" s="10"/>
      <c r="AU201" s="10"/>
      <c r="AV201" s="10"/>
    </row>
    <row r="202" spans="3:48" hidden="1" x14ac:dyDescent="0.25">
      <c r="C202" s="10"/>
      <c r="D202" s="10"/>
      <c r="E202" s="10"/>
      <c r="F202" s="10"/>
      <c r="G202" s="10"/>
      <c r="H202" s="10">
        <v>2</v>
      </c>
      <c r="I202" s="10">
        <v>1</v>
      </c>
      <c r="J202" s="10">
        <v>1</v>
      </c>
      <c r="K202" s="10"/>
      <c r="L202" s="10"/>
      <c r="M202" s="10"/>
      <c r="N202" s="10"/>
      <c r="O202" s="10"/>
      <c r="P202" s="10"/>
      <c r="Q202" s="10"/>
      <c r="R202" s="10"/>
      <c r="S202" s="10">
        <v>1</v>
      </c>
      <c r="T202" s="10"/>
      <c r="U202" s="10"/>
      <c r="V202" s="10"/>
      <c r="W202" s="10"/>
      <c r="X202" s="10"/>
      <c r="Y202" s="10"/>
      <c r="Z202" s="10">
        <v>1</v>
      </c>
      <c r="AA202" s="10"/>
      <c r="AB202" s="10"/>
      <c r="AC202" s="10"/>
      <c r="AD202" s="10"/>
      <c r="AE202" s="10">
        <v>1</v>
      </c>
      <c r="AF202" s="10">
        <v>2</v>
      </c>
      <c r="AG202" s="10"/>
      <c r="AH202" s="10"/>
      <c r="AI202" s="10"/>
      <c r="AJ202" s="10"/>
      <c r="AK202" s="10"/>
      <c r="AL202" s="10"/>
      <c r="AM202" s="10"/>
      <c r="AN202" s="10"/>
      <c r="AO202" s="10">
        <v>1</v>
      </c>
      <c r="AP202" s="10"/>
      <c r="AQ202" s="10"/>
      <c r="AR202" s="10"/>
      <c r="AS202" s="10"/>
      <c r="AT202" s="10"/>
      <c r="AU202" s="10"/>
      <c r="AV202" s="10"/>
    </row>
    <row r="203" spans="3:48" hidden="1" x14ac:dyDescent="0.25">
      <c r="C203" s="10"/>
      <c r="D203" s="10"/>
      <c r="E203" s="10"/>
      <c r="F203" s="10"/>
      <c r="G203" s="10"/>
      <c r="H203" s="10">
        <v>1</v>
      </c>
      <c r="I203" s="10">
        <v>2</v>
      </c>
      <c r="J203" s="10"/>
      <c r="K203" s="10"/>
      <c r="L203" s="10"/>
      <c r="M203" s="10"/>
      <c r="N203" s="10"/>
      <c r="O203" s="10">
        <v>1</v>
      </c>
      <c r="P203" s="10"/>
      <c r="Q203" s="10"/>
      <c r="R203" s="10"/>
      <c r="S203" s="10"/>
      <c r="T203" s="10"/>
      <c r="U203" s="10"/>
      <c r="V203" s="10"/>
      <c r="W203" s="10"/>
      <c r="X203" s="10"/>
      <c r="Y203" s="10"/>
      <c r="Z203" s="10"/>
      <c r="AA203" s="10">
        <v>2</v>
      </c>
      <c r="AB203" s="10"/>
      <c r="AC203" s="10"/>
      <c r="AD203" s="10">
        <v>1</v>
      </c>
      <c r="AE203" s="10"/>
      <c r="AF203" s="10"/>
      <c r="AG203" s="10"/>
      <c r="AH203" s="10"/>
      <c r="AI203" s="10"/>
      <c r="AJ203" s="10"/>
      <c r="AK203" s="10"/>
      <c r="AL203" s="10"/>
      <c r="AM203" s="10"/>
      <c r="AN203" s="10"/>
      <c r="AO203" s="10">
        <v>1</v>
      </c>
      <c r="AP203" s="10"/>
      <c r="AQ203" s="10"/>
      <c r="AR203" s="10"/>
      <c r="AS203" s="10">
        <v>1</v>
      </c>
      <c r="AT203" s="10"/>
      <c r="AU203" s="10"/>
      <c r="AV203" s="10"/>
    </row>
    <row r="204" spans="3:48" hidden="1" x14ac:dyDescent="0.25">
      <c r="C204" s="10"/>
      <c r="D204" s="10"/>
      <c r="E204" s="10"/>
      <c r="F204" s="10"/>
      <c r="G204" s="10"/>
      <c r="H204" s="10"/>
      <c r="I204" s="10"/>
      <c r="J204" s="10"/>
      <c r="K204" s="10"/>
      <c r="L204" s="10"/>
      <c r="M204" s="10"/>
      <c r="N204" s="10"/>
      <c r="O204" s="10"/>
      <c r="P204" s="10"/>
      <c r="Q204" s="10"/>
      <c r="R204" s="10"/>
      <c r="S204" s="10"/>
      <c r="T204" s="10"/>
      <c r="U204" s="10"/>
      <c r="V204" s="10">
        <v>1</v>
      </c>
      <c r="W204" s="10"/>
      <c r="X204" s="10"/>
      <c r="Y204" s="10"/>
      <c r="Z204" s="10"/>
      <c r="AA204" s="10"/>
      <c r="AB204" s="10"/>
      <c r="AC204" s="10"/>
      <c r="AD204" s="10"/>
      <c r="AE204" s="10"/>
      <c r="AF204" s="10">
        <v>1</v>
      </c>
      <c r="AG204" s="10">
        <v>1</v>
      </c>
      <c r="AH204" s="10"/>
      <c r="AI204" s="10"/>
      <c r="AJ204" s="10"/>
      <c r="AK204" s="10"/>
      <c r="AL204" s="10"/>
      <c r="AM204" s="10"/>
      <c r="AN204" s="10"/>
      <c r="AO204" s="10"/>
      <c r="AP204" s="10"/>
      <c r="AQ204" s="10"/>
      <c r="AR204" s="10"/>
      <c r="AS204" s="10"/>
      <c r="AT204" s="10"/>
      <c r="AU204" s="10"/>
      <c r="AV204" s="10"/>
    </row>
    <row r="205" spans="3:48" hidden="1" x14ac:dyDescent="0.25">
      <c r="C205" s="10"/>
      <c r="D205" s="10"/>
      <c r="E205" s="10"/>
      <c r="F205" s="10"/>
      <c r="G205" s="10"/>
      <c r="H205" s="13">
        <v>3</v>
      </c>
      <c r="I205" s="13">
        <v>1</v>
      </c>
      <c r="J205" s="10">
        <v>1</v>
      </c>
      <c r="K205" s="10"/>
      <c r="L205" s="10"/>
      <c r="M205" s="10"/>
      <c r="N205" s="10"/>
      <c r="O205" s="10"/>
      <c r="P205" s="10"/>
      <c r="Q205" s="10"/>
      <c r="R205" s="10"/>
      <c r="S205" s="10"/>
      <c r="T205" s="10"/>
      <c r="U205" s="10">
        <v>2</v>
      </c>
      <c r="V205" s="10"/>
      <c r="W205" s="10"/>
      <c r="X205" s="10"/>
      <c r="Y205" s="10"/>
      <c r="Z205" s="10"/>
      <c r="AA205" s="10"/>
      <c r="AB205" s="10"/>
      <c r="AC205" s="10"/>
      <c r="AD205" s="10"/>
      <c r="AE205" s="10"/>
      <c r="AF205" s="10"/>
      <c r="AG205" s="10"/>
      <c r="AH205" s="10"/>
      <c r="AI205" s="10"/>
      <c r="AJ205" s="10"/>
      <c r="AK205" s="10"/>
      <c r="AL205" s="10"/>
      <c r="AM205" s="10"/>
      <c r="AN205" s="10"/>
      <c r="AO205" s="10">
        <v>3</v>
      </c>
      <c r="AP205" s="10"/>
      <c r="AQ205" s="10"/>
      <c r="AR205" s="10"/>
      <c r="AS205" s="10">
        <v>1</v>
      </c>
      <c r="AT205" s="10"/>
      <c r="AU205" s="10"/>
      <c r="AV205" s="10"/>
    </row>
    <row r="206" spans="3:48" hidden="1" x14ac:dyDescent="0.25">
      <c r="C206" s="10"/>
      <c r="D206" s="10">
        <v>1</v>
      </c>
      <c r="E206" s="10">
        <v>1</v>
      </c>
      <c r="F206" s="10"/>
      <c r="G206" s="10"/>
      <c r="H206" s="10">
        <v>1</v>
      </c>
      <c r="I206" s="10">
        <v>1</v>
      </c>
      <c r="J206" s="10"/>
      <c r="K206" s="10"/>
      <c r="L206" s="10"/>
      <c r="M206" s="10"/>
      <c r="N206" s="10"/>
      <c r="O206" s="10"/>
      <c r="P206" s="10"/>
      <c r="Q206" s="10"/>
      <c r="R206" s="10"/>
      <c r="S206" s="10"/>
      <c r="T206" s="10"/>
      <c r="U206" s="10"/>
      <c r="V206" s="10"/>
      <c r="W206" s="10"/>
      <c r="X206" s="10"/>
      <c r="Y206" s="10"/>
      <c r="Z206" s="10"/>
      <c r="AA206" s="10"/>
      <c r="AB206" s="10"/>
      <c r="AC206" s="10"/>
      <c r="AD206" s="10">
        <v>1</v>
      </c>
      <c r="AE206" s="10"/>
      <c r="AF206" s="10"/>
      <c r="AG206" s="10"/>
      <c r="AH206" s="10"/>
      <c r="AI206" s="10"/>
      <c r="AJ206" s="10"/>
      <c r="AK206" s="10"/>
      <c r="AL206" s="10"/>
      <c r="AM206" s="10"/>
      <c r="AN206" s="10"/>
      <c r="AO206" s="10"/>
      <c r="AP206" s="10">
        <v>1</v>
      </c>
      <c r="AQ206" s="10"/>
      <c r="AR206" s="10"/>
      <c r="AS206" s="10">
        <v>1</v>
      </c>
      <c r="AT206" s="10"/>
      <c r="AU206" s="10">
        <v>1</v>
      </c>
      <c r="AV206" s="10"/>
    </row>
    <row r="207" spans="3:48" hidden="1" x14ac:dyDescent="0.25">
      <c r="C207" s="10"/>
      <c r="D207" s="10">
        <v>1</v>
      </c>
      <c r="E207" s="10">
        <v>4</v>
      </c>
      <c r="F207" s="10"/>
      <c r="G207" s="10"/>
      <c r="H207" s="10">
        <v>1</v>
      </c>
      <c r="I207" s="10">
        <v>1</v>
      </c>
      <c r="J207" s="10">
        <v>1</v>
      </c>
      <c r="K207" s="10"/>
      <c r="L207" s="10"/>
      <c r="M207" s="10"/>
      <c r="N207" s="10"/>
      <c r="O207" s="10">
        <v>1</v>
      </c>
      <c r="P207" s="10"/>
      <c r="Q207" s="10"/>
      <c r="R207" s="10"/>
      <c r="S207" s="10"/>
      <c r="T207" s="10">
        <v>1</v>
      </c>
      <c r="U207" s="10"/>
      <c r="V207" s="10"/>
      <c r="W207" s="10"/>
      <c r="X207" s="10"/>
      <c r="Y207" s="10"/>
      <c r="Z207" s="10"/>
      <c r="AA207" s="10"/>
      <c r="AB207" s="10"/>
      <c r="AC207" s="10"/>
      <c r="AD207" s="10"/>
      <c r="AE207" s="10"/>
      <c r="AF207" s="10"/>
      <c r="AG207" s="10"/>
      <c r="AH207" s="10">
        <v>1</v>
      </c>
      <c r="AI207" s="10"/>
      <c r="AJ207" s="10"/>
      <c r="AK207" s="10"/>
      <c r="AL207" s="10"/>
      <c r="AM207" s="10"/>
      <c r="AN207" s="10"/>
      <c r="AO207" s="10">
        <v>1</v>
      </c>
      <c r="AP207" s="10"/>
      <c r="AQ207" s="10"/>
      <c r="AR207" s="10"/>
      <c r="AS207" s="10"/>
      <c r="AT207" s="10"/>
      <c r="AU207" s="10"/>
      <c r="AV207" s="10"/>
    </row>
    <row r="208" spans="3:48" hidden="1" x14ac:dyDescent="0.25">
      <c r="C208" s="10"/>
      <c r="D208" s="10"/>
      <c r="E208" s="10">
        <v>3</v>
      </c>
      <c r="F208" s="10"/>
      <c r="G208" s="10"/>
      <c r="H208" s="10">
        <v>1</v>
      </c>
      <c r="I208" s="10">
        <v>1</v>
      </c>
      <c r="J208" s="10"/>
      <c r="K208" s="10"/>
      <c r="L208" s="10"/>
      <c r="M208" s="10"/>
      <c r="N208" s="10">
        <v>1</v>
      </c>
      <c r="O208" s="10"/>
      <c r="P208" s="10"/>
      <c r="Q208" s="10"/>
      <c r="R208" s="10"/>
      <c r="S208" s="10"/>
      <c r="T208" s="10"/>
      <c r="U208" s="10">
        <v>1</v>
      </c>
      <c r="V208" s="10"/>
      <c r="W208" s="10"/>
      <c r="X208" s="10"/>
      <c r="Y208" s="10"/>
      <c r="Z208" s="10"/>
      <c r="AA208" s="10"/>
      <c r="AB208" s="10"/>
      <c r="AC208" s="10"/>
      <c r="AD208" s="10"/>
      <c r="AE208" s="10"/>
      <c r="AF208" s="10"/>
      <c r="AG208" s="10"/>
      <c r="AH208" s="10"/>
      <c r="AI208" s="10"/>
      <c r="AJ208" s="10"/>
      <c r="AK208" s="10"/>
      <c r="AL208" s="10">
        <v>1</v>
      </c>
      <c r="AM208" s="10"/>
      <c r="AN208" s="10"/>
      <c r="AO208" s="10">
        <v>3</v>
      </c>
      <c r="AP208" s="10">
        <v>2</v>
      </c>
      <c r="AQ208" s="10"/>
      <c r="AR208" s="10"/>
      <c r="AS208" s="10"/>
      <c r="AT208" s="10"/>
      <c r="AU208" s="10"/>
      <c r="AV208" s="10"/>
    </row>
    <row r="209" spans="3:48" hidden="1" x14ac:dyDescent="0.25">
      <c r="C209" s="10"/>
      <c r="D209" s="10"/>
      <c r="E209" s="10"/>
      <c r="F209" s="10"/>
      <c r="G209" s="10"/>
      <c r="H209" s="10"/>
      <c r="I209" s="10"/>
      <c r="J209" s="10"/>
      <c r="K209" s="10"/>
      <c r="L209" s="10"/>
      <c r="M209" s="10"/>
      <c r="N209" s="10"/>
      <c r="O209" s="10"/>
      <c r="P209" s="10"/>
      <c r="Q209" s="10"/>
      <c r="R209" s="10"/>
      <c r="S209" s="10"/>
      <c r="T209" s="10"/>
      <c r="U209" s="10"/>
      <c r="V209" s="10"/>
      <c r="W209" s="10"/>
      <c r="X209" s="10"/>
      <c r="Y209" s="10"/>
      <c r="Z209" s="10"/>
      <c r="AA209" s="10"/>
      <c r="AB209" s="10"/>
      <c r="AC209" s="10"/>
      <c r="AD209" s="10"/>
      <c r="AE209" s="10"/>
      <c r="AF209" s="10"/>
      <c r="AG209" s="10">
        <v>1</v>
      </c>
      <c r="AH209" s="10"/>
      <c r="AI209" s="10"/>
      <c r="AJ209" s="10"/>
      <c r="AK209" s="10"/>
      <c r="AL209" s="10"/>
      <c r="AM209" s="10"/>
      <c r="AN209" s="10">
        <v>1</v>
      </c>
      <c r="AO209" s="10"/>
      <c r="AP209" s="10"/>
      <c r="AQ209" s="10"/>
      <c r="AR209" s="10"/>
      <c r="AS209" s="10"/>
      <c r="AT209" s="10">
        <v>1</v>
      </c>
      <c r="AU209" s="10"/>
      <c r="AV209" s="10"/>
    </row>
    <row r="210" spans="3:48" hidden="1" x14ac:dyDescent="0.25">
      <c r="C210" s="10"/>
      <c r="D210" s="10"/>
      <c r="E210" s="10"/>
      <c r="F210" s="10"/>
      <c r="G210" s="10"/>
      <c r="H210" s="10"/>
      <c r="I210" s="10"/>
      <c r="J210" s="10"/>
      <c r="K210" s="10"/>
      <c r="L210" s="10"/>
      <c r="M210" s="10"/>
      <c r="N210" s="10"/>
      <c r="O210" s="10"/>
      <c r="P210" s="10"/>
      <c r="Q210" s="10"/>
      <c r="R210" s="10"/>
      <c r="S210" s="10"/>
      <c r="T210" s="10"/>
      <c r="U210" s="10">
        <v>1</v>
      </c>
      <c r="V210" s="10"/>
      <c r="W210" s="10"/>
      <c r="X210" s="10"/>
      <c r="Y210" s="10"/>
      <c r="Z210" s="10"/>
      <c r="AA210" s="10"/>
      <c r="AB210" s="10"/>
      <c r="AC210" s="10"/>
      <c r="AD210" s="10"/>
      <c r="AE210" s="10"/>
      <c r="AF210" s="10"/>
      <c r="AG210" s="10"/>
      <c r="AH210" s="10"/>
      <c r="AI210" s="10"/>
      <c r="AJ210" s="10"/>
      <c r="AK210" s="10"/>
      <c r="AL210" s="10"/>
      <c r="AM210" s="10">
        <v>1</v>
      </c>
      <c r="AN210" s="10"/>
      <c r="AO210" s="10"/>
      <c r="AP210" s="10"/>
      <c r="AQ210" s="10"/>
      <c r="AR210" s="10"/>
      <c r="AS210" s="10"/>
      <c r="AT210" s="10"/>
      <c r="AU210" s="10"/>
      <c r="AV210" s="10"/>
    </row>
    <row r="211" spans="3:48" hidden="1" x14ac:dyDescent="0.25">
      <c r="C211" s="10"/>
      <c r="D211" s="10"/>
      <c r="E211" s="10"/>
      <c r="F211" s="10">
        <v>1</v>
      </c>
      <c r="G211" s="10">
        <v>1</v>
      </c>
      <c r="H211" s="10">
        <v>1</v>
      </c>
      <c r="I211" s="10">
        <v>1</v>
      </c>
      <c r="J211" s="10">
        <v>1</v>
      </c>
      <c r="K211" s="10"/>
      <c r="L211" s="10"/>
      <c r="M211" s="10">
        <v>1</v>
      </c>
      <c r="N211" s="10"/>
      <c r="O211" s="10"/>
      <c r="P211" s="10"/>
      <c r="Q211" s="10"/>
      <c r="R211" s="10">
        <v>1</v>
      </c>
      <c r="S211" s="10"/>
      <c r="T211" s="10"/>
      <c r="U211" s="10"/>
      <c r="V211" s="10"/>
      <c r="W211" s="10"/>
      <c r="X211" s="10"/>
      <c r="Y211" s="10"/>
      <c r="Z211" s="10"/>
      <c r="AA211" s="10"/>
      <c r="AB211" s="10"/>
      <c r="AC211" s="10"/>
      <c r="AD211" s="10"/>
      <c r="AE211" s="10"/>
      <c r="AF211" s="10"/>
      <c r="AG211" s="10"/>
      <c r="AH211" s="10"/>
      <c r="AI211" s="10"/>
      <c r="AJ211" s="10"/>
      <c r="AK211" s="10"/>
      <c r="AL211" s="10"/>
      <c r="AM211" s="10"/>
      <c r="AN211" s="10"/>
      <c r="AO211" s="10"/>
      <c r="AP211" s="10"/>
      <c r="AQ211" s="10"/>
      <c r="AR211" s="10"/>
      <c r="AS211" s="10"/>
      <c r="AT211" s="10"/>
      <c r="AU211" s="10"/>
      <c r="AV211" s="10"/>
    </row>
    <row r="212" spans="3:48" hidden="1" x14ac:dyDescent="0.25">
      <c r="C212" s="10"/>
      <c r="D212" s="10"/>
      <c r="E212" s="10"/>
      <c r="F212" s="10">
        <v>1</v>
      </c>
      <c r="G212" s="10">
        <v>2</v>
      </c>
      <c r="H212" s="10"/>
      <c r="I212" s="10"/>
      <c r="J212" s="10"/>
      <c r="K212" s="10"/>
      <c r="L212" s="10"/>
      <c r="M212" s="10">
        <v>1</v>
      </c>
      <c r="N212" s="10">
        <v>1</v>
      </c>
      <c r="O212" s="10"/>
      <c r="P212" s="10"/>
      <c r="Q212" s="10"/>
      <c r="R212" s="10"/>
      <c r="S212" s="10"/>
      <c r="T212" s="10"/>
      <c r="U212" s="10"/>
      <c r="V212" s="10"/>
      <c r="W212" s="10"/>
      <c r="X212" s="10"/>
      <c r="Y212" s="10"/>
      <c r="Z212" s="10">
        <v>1</v>
      </c>
      <c r="AA212" s="10"/>
      <c r="AB212" s="10"/>
      <c r="AC212" s="10"/>
      <c r="AD212" s="10"/>
      <c r="AE212" s="10"/>
      <c r="AF212" s="10"/>
      <c r="AG212" s="10"/>
      <c r="AH212" s="10"/>
      <c r="AI212" s="10"/>
      <c r="AJ212" s="10"/>
      <c r="AK212" s="10"/>
      <c r="AL212" s="10"/>
      <c r="AM212" s="10"/>
      <c r="AN212" s="10"/>
      <c r="AO212" s="10"/>
      <c r="AP212" s="10"/>
      <c r="AQ212" s="10"/>
      <c r="AR212" s="10"/>
      <c r="AS212" s="10"/>
      <c r="AT212" s="10"/>
      <c r="AU212" s="10"/>
      <c r="AV212" s="10"/>
    </row>
    <row r="213" spans="3:48" hidden="1" x14ac:dyDescent="0.25">
      <c r="C213" s="10"/>
      <c r="D213" s="10">
        <v>2</v>
      </c>
      <c r="E213" s="10">
        <v>6</v>
      </c>
      <c r="F213" s="10"/>
      <c r="G213" s="10"/>
      <c r="H213" s="10">
        <v>1</v>
      </c>
      <c r="I213" s="10">
        <v>1</v>
      </c>
      <c r="J213" s="10">
        <v>1</v>
      </c>
      <c r="K213" s="10"/>
      <c r="L213" s="10"/>
      <c r="M213" s="10">
        <v>1</v>
      </c>
      <c r="N213" s="10"/>
      <c r="O213" s="10">
        <v>2</v>
      </c>
      <c r="P213" s="10"/>
      <c r="Q213" s="10"/>
      <c r="R213" s="10">
        <v>1</v>
      </c>
      <c r="S213" s="10"/>
      <c r="T213" s="10">
        <v>1</v>
      </c>
      <c r="U213" s="10"/>
      <c r="V213" s="10"/>
      <c r="W213" s="10"/>
      <c r="X213" s="10"/>
      <c r="Y213" s="10">
        <v>2</v>
      </c>
      <c r="Z213" s="10">
        <v>3</v>
      </c>
      <c r="AA213" s="10">
        <v>1</v>
      </c>
      <c r="AB213" s="10"/>
      <c r="AC213" s="10"/>
      <c r="AD213" s="10"/>
      <c r="AE213" s="10"/>
      <c r="AF213" s="10"/>
      <c r="AG213" s="10"/>
      <c r="AH213" s="10"/>
      <c r="AI213" s="10"/>
      <c r="AJ213" s="10"/>
      <c r="AK213" s="10"/>
      <c r="AL213" s="10"/>
      <c r="AM213" s="10">
        <v>2</v>
      </c>
      <c r="AN213" s="10"/>
      <c r="AO213" s="10"/>
      <c r="AP213" s="10">
        <v>2</v>
      </c>
      <c r="AQ213" s="10">
        <v>2</v>
      </c>
      <c r="AR213" s="10"/>
      <c r="AS213" s="10"/>
      <c r="AT213" s="10"/>
      <c r="AU213" s="10"/>
      <c r="AV213" s="10"/>
    </row>
    <row r="214" spans="3:48" hidden="1" x14ac:dyDescent="0.25">
      <c r="C214" s="10"/>
      <c r="D214" s="10"/>
      <c r="E214" s="10"/>
      <c r="F214" s="10"/>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0"/>
      <c r="AG214" s="10"/>
      <c r="AH214" s="10"/>
      <c r="AI214" s="10"/>
      <c r="AJ214" s="10"/>
      <c r="AK214" s="10"/>
      <c r="AL214" s="10">
        <v>1</v>
      </c>
      <c r="AM214" s="10"/>
      <c r="AN214" s="10"/>
      <c r="AO214" s="10"/>
      <c r="AP214" s="10"/>
      <c r="AQ214" s="10"/>
      <c r="AR214" s="10"/>
      <c r="AS214" s="10"/>
      <c r="AT214" s="10"/>
      <c r="AU214" s="10"/>
      <c r="AV214" s="10"/>
    </row>
    <row r="215" spans="3:48" hidden="1" x14ac:dyDescent="0.25">
      <c r="C215" s="10"/>
      <c r="D215" s="10"/>
      <c r="E215" s="10"/>
      <c r="F215" s="10"/>
      <c r="G215" s="10">
        <v>1</v>
      </c>
      <c r="H215" s="10"/>
      <c r="I215" s="10"/>
      <c r="J215" s="10"/>
      <c r="K215" s="10"/>
      <c r="L215" s="10"/>
      <c r="M215" s="10"/>
      <c r="N215" s="10"/>
      <c r="O215" s="10"/>
      <c r="P215" s="10">
        <v>1</v>
      </c>
      <c r="Q215" s="10">
        <v>1</v>
      </c>
      <c r="R215" s="10"/>
      <c r="S215" s="10"/>
      <c r="T215" s="10"/>
      <c r="U215" s="10"/>
      <c r="V215" s="10"/>
      <c r="W215" s="10"/>
      <c r="X215" s="10"/>
      <c r="Y215" s="10"/>
      <c r="Z215" s="10"/>
      <c r="AA215" s="10"/>
      <c r="AB215" s="10"/>
      <c r="AC215" s="10"/>
      <c r="AD215" s="10"/>
      <c r="AE215" s="10"/>
      <c r="AF215" s="10"/>
      <c r="AG215" s="10"/>
      <c r="AH215" s="10"/>
      <c r="AI215" s="10"/>
      <c r="AJ215" s="10"/>
      <c r="AK215" s="10"/>
      <c r="AL215" s="10"/>
      <c r="AM215" s="10"/>
      <c r="AN215" s="10"/>
      <c r="AO215" s="10"/>
      <c r="AP215" s="10"/>
      <c r="AQ215" s="10"/>
      <c r="AR215" s="10"/>
      <c r="AS215" s="10"/>
      <c r="AT215" s="10"/>
      <c r="AU215" s="10"/>
      <c r="AV215" s="10"/>
    </row>
    <row r="216" spans="3:48" hidden="1" x14ac:dyDescent="0.25">
      <c r="C216" s="10"/>
      <c r="D216" s="10"/>
      <c r="E216" s="10"/>
      <c r="F216" s="10"/>
      <c r="G216" s="10"/>
      <c r="H216" s="10"/>
      <c r="I216" s="10">
        <v>1</v>
      </c>
      <c r="J216" s="10">
        <v>1</v>
      </c>
      <c r="K216" s="10"/>
      <c r="L216" s="10"/>
      <c r="M216" s="10"/>
      <c r="N216" s="10"/>
      <c r="O216" s="10"/>
      <c r="P216" s="10"/>
      <c r="Q216" s="10"/>
      <c r="R216" s="10"/>
      <c r="S216" s="10"/>
      <c r="T216" s="10"/>
      <c r="U216" s="10"/>
      <c r="V216" s="10"/>
      <c r="W216" s="10">
        <v>1</v>
      </c>
      <c r="X216" s="10">
        <v>1</v>
      </c>
      <c r="Y216" s="10"/>
      <c r="Z216" s="10"/>
      <c r="AA216" s="10"/>
      <c r="AB216" s="10"/>
      <c r="AC216" s="10"/>
      <c r="AD216" s="10"/>
      <c r="AE216" s="10"/>
      <c r="AF216" s="10"/>
      <c r="AG216" s="10"/>
      <c r="AH216" s="10"/>
      <c r="AI216" s="10">
        <v>1</v>
      </c>
      <c r="AJ216" s="10"/>
      <c r="AK216" s="10"/>
      <c r="AL216" s="10"/>
      <c r="AM216" s="10"/>
      <c r="AN216" s="10"/>
      <c r="AO216" s="10"/>
      <c r="AP216" s="10"/>
      <c r="AQ216" s="10"/>
      <c r="AR216" s="10"/>
      <c r="AS216" s="10"/>
      <c r="AT216" s="10"/>
      <c r="AU216" s="10"/>
      <c r="AV216" s="10"/>
    </row>
    <row r="217" spans="3:48" hidden="1" x14ac:dyDescent="0.25">
      <c r="C217" s="10"/>
      <c r="D217" s="10"/>
      <c r="E217" s="10"/>
      <c r="F217" s="10"/>
      <c r="G217" s="10"/>
      <c r="H217" s="10">
        <v>1</v>
      </c>
      <c r="I217" s="10">
        <v>1</v>
      </c>
      <c r="J217" s="10">
        <v>1</v>
      </c>
      <c r="K217" s="10"/>
      <c r="L217" s="10"/>
      <c r="M217" s="10"/>
      <c r="N217" s="10"/>
      <c r="O217" s="10"/>
      <c r="P217" s="10"/>
      <c r="Q217" s="10"/>
      <c r="R217" s="10"/>
      <c r="S217" s="10"/>
      <c r="T217" s="10"/>
      <c r="U217" s="10"/>
      <c r="V217" s="10"/>
      <c r="W217" s="10"/>
      <c r="X217" s="10">
        <v>1</v>
      </c>
      <c r="Y217" s="10"/>
      <c r="Z217" s="10"/>
      <c r="AA217" s="10"/>
      <c r="AB217" s="10">
        <v>1</v>
      </c>
      <c r="AC217" s="10"/>
      <c r="AD217" s="10"/>
      <c r="AE217" s="10"/>
      <c r="AF217" s="10"/>
      <c r="AG217" s="10"/>
      <c r="AH217" s="10"/>
      <c r="AI217" s="10"/>
      <c r="AJ217" s="10"/>
      <c r="AK217" s="10"/>
      <c r="AL217" s="10"/>
      <c r="AM217" s="10"/>
      <c r="AN217" s="10"/>
      <c r="AO217" s="10"/>
      <c r="AP217" s="10"/>
      <c r="AQ217" s="10"/>
      <c r="AR217" s="10"/>
      <c r="AS217" s="10"/>
      <c r="AT217" s="10"/>
      <c r="AU217" s="10"/>
      <c r="AV217" s="10"/>
    </row>
    <row r="218" spans="3:48" hidden="1" x14ac:dyDescent="0.25">
      <c r="C218" s="10">
        <v>1</v>
      </c>
      <c r="D218" s="10"/>
      <c r="E218" s="10">
        <v>2</v>
      </c>
      <c r="F218" s="10"/>
      <c r="G218" s="10"/>
      <c r="H218" s="10"/>
      <c r="I218" s="10">
        <v>1</v>
      </c>
      <c r="J218" s="10"/>
      <c r="K218" s="10"/>
      <c r="L218" s="10"/>
      <c r="M218" s="10"/>
      <c r="N218" s="10"/>
      <c r="O218" s="10"/>
      <c r="P218" s="10"/>
      <c r="Q218" s="10"/>
      <c r="R218" s="10"/>
      <c r="S218" s="10"/>
      <c r="T218" s="10"/>
      <c r="U218" s="10"/>
      <c r="V218" s="10"/>
      <c r="W218" s="10"/>
      <c r="X218" s="10">
        <v>2</v>
      </c>
      <c r="Y218" s="10">
        <v>5</v>
      </c>
      <c r="Z218" s="10"/>
      <c r="AA218" s="10"/>
      <c r="AB218" s="10"/>
      <c r="AC218" s="10"/>
      <c r="AD218" s="10"/>
      <c r="AE218" s="10"/>
      <c r="AF218" s="10"/>
      <c r="AG218" s="10"/>
      <c r="AH218" s="10"/>
      <c r="AI218" s="10"/>
      <c r="AJ218" s="10"/>
      <c r="AK218" s="10"/>
      <c r="AL218" s="10"/>
      <c r="AM218" s="10"/>
      <c r="AN218" s="10"/>
      <c r="AO218" s="10"/>
      <c r="AP218" s="10"/>
      <c r="AQ218" s="10"/>
      <c r="AR218" s="10"/>
      <c r="AS218" s="10"/>
      <c r="AT218" s="10"/>
      <c r="AU218" s="10"/>
      <c r="AV218" s="10"/>
    </row>
    <row r="219" spans="3:48" hidden="1" x14ac:dyDescent="0.25">
      <c r="C219" s="10"/>
      <c r="D219" s="10"/>
      <c r="E219" s="10"/>
      <c r="F219" s="10"/>
      <c r="G219" s="10"/>
      <c r="H219" s="10"/>
      <c r="I219" s="10"/>
      <c r="J219" s="10"/>
      <c r="K219" s="10"/>
      <c r="L219" s="10"/>
      <c r="M219" s="10"/>
      <c r="N219" s="10"/>
      <c r="O219" s="10"/>
      <c r="P219" s="10"/>
      <c r="Q219" s="10"/>
      <c r="R219" s="10"/>
      <c r="S219" s="10">
        <v>1</v>
      </c>
      <c r="T219" s="10"/>
      <c r="U219" s="10"/>
      <c r="V219" s="10"/>
      <c r="W219" s="10"/>
      <c r="X219" s="10"/>
      <c r="Y219" s="10"/>
      <c r="Z219" s="10"/>
      <c r="AA219" s="10"/>
      <c r="AB219" s="10"/>
      <c r="AC219" s="10"/>
      <c r="AD219" s="10"/>
      <c r="AE219" s="10"/>
      <c r="AF219" s="10"/>
      <c r="AG219" s="10">
        <v>1</v>
      </c>
      <c r="AH219" s="10"/>
      <c r="AI219" s="10"/>
      <c r="AJ219" s="10"/>
      <c r="AK219" s="10"/>
      <c r="AL219" s="10">
        <v>1</v>
      </c>
      <c r="AM219" s="10"/>
      <c r="AN219" s="10"/>
      <c r="AO219" s="10"/>
      <c r="AP219" s="10"/>
      <c r="AQ219" s="10"/>
      <c r="AR219" s="10"/>
      <c r="AS219" s="10"/>
      <c r="AT219" s="10"/>
      <c r="AU219" s="10"/>
      <c r="AV219" s="10"/>
    </row>
    <row r="220" spans="3:48" hidden="1" x14ac:dyDescent="0.25">
      <c r="C220" s="10"/>
      <c r="D220" s="10"/>
      <c r="E220" s="10">
        <v>2</v>
      </c>
      <c r="F220" s="10"/>
      <c r="G220" s="10"/>
      <c r="H220" s="10">
        <v>2</v>
      </c>
      <c r="I220" s="10">
        <v>5</v>
      </c>
      <c r="J220" s="10">
        <v>9</v>
      </c>
      <c r="K220" s="10">
        <v>4</v>
      </c>
      <c r="L220" s="10"/>
      <c r="M220" s="10"/>
      <c r="N220" s="10"/>
      <c r="O220" s="10">
        <v>1</v>
      </c>
      <c r="P220" s="10"/>
      <c r="Q220" s="10"/>
      <c r="R220" s="10"/>
      <c r="S220" s="10"/>
      <c r="T220" s="10"/>
      <c r="U220" s="10"/>
      <c r="V220" s="10"/>
      <c r="W220" s="10"/>
      <c r="X220" s="10">
        <v>8</v>
      </c>
      <c r="Y220" s="10">
        <v>8</v>
      </c>
      <c r="Z220" s="10"/>
      <c r="AA220" s="10"/>
      <c r="AB220" s="10"/>
      <c r="AC220" s="10"/>
      <c r="AD220" s="10">
        <v>1</v>
      </c>
      <c r="AE220" s="10"/>
      <c r="AF220" s="10"/>
      <c r="AG220" s="10"/>
      <c r="AH220" s="10"/>
      <c r="AI220" s="10"/>
      <c r="AJ220" s="10"/>
      <c r="AK220" s="10"/>
      <c r="AL220" s="10">
        <v>1</v>
      </c>
      <c r="AM220" s="10"/>
      <c r="AN220" s="10"/>
      <c r="AO220" s="10"/>
      <c r="AP220" s="10"/>
      <c r="AQ220" s="10"/>
      <c r="AR220" s="10"/>
      <c r="AS220" s="10"/>
      <c r="AT220" s="10"/>
      <c r="AU220" s="10"/>
      <c r="AV220" s="10"/>
    </row>
    <row r="221" spans="3:48" hidden="1" x14ac:dyDescent="0.25">
      <c r="C221" s="10"/>
      <c r="D221" s="10"/>
      <c r="E221" s="10"/>
      <c r="F221" s="10"/>
      <c r="G221" s="10"/>
      <c r="H221" s="10"/>
      <c r="I221" s="10"/>
      <c r="J221" s="10"/>
      <c r="K221" s="10"/>
      <c r="L221" s="10"/>
      <c r="M221" s="10"/>
      <c r="N221" s="10"/>
      <c r="O221" s="10"/>
      <c r="P221" s="10"/>
      <c r="Q221" s="10"/>
      <c r="R221" s="10"/>
      <c r="S221" s="10"/>
      <c r="T221" s="10"/>
      <c r="U221" s="10"/>
      <c r="V221" s="10">
        <v>1</v>
      </c>
      <c r="W221" s="10"/>
      <c r="X221" s="10">
        <v>1</v>
      </c>
      <c r="Y221" s="10"/>
      <c r="Z221" s="10"/>
      <c r="AA221" s="10"/>
      <c r="AB221" s="10"/>
      <c r="AC221" s="10"/>
      <c r="AD221" s="10"/>
      <c r="AE221" s="10"/>
      <c r="AF221" s="10"/>
      <c r="AG221" s="10"/>
      <c r="AH221" s="10"/>
      <c r="AI221" s="10"/>
      <c r="AJ221" s="10"/>
      <c r="AK221" s="10"/>
      <c r="AL221" s="10"/>
      <c r="AM221" s="10"/>
      <c r="AN221" s="10"/>
      <c r="AO221" s="10"/>
      <c r="AP221" s="10"/>
      <c r="AQ221" s="10"/>
      <c r="AR221" s="10"/>
      <c r="AS221" s="10"/>
      <c r="AT221" s="10"/>
      <c r="AU221" s="10"/>
      <c r="AV221" s="10"/>
    </row>
    <row r="222" spans="3:48" hidden="1" x14ac:dyDescent="0.25">
      <c r="C222" s="10">
        <v>1</v>
      </c>
      <c r="D222" s="10"/>
      <c r="E222" s="10"/>
      <c r="F222" s="10">
        <v>4</v>
      </c>
      <c r="G222" s="10"/>
      <c r="H222" s="10">
        <v>1</v>
      </c>
      <c r="I222" s="10">
        <v>1</v>
      </c>
      <c r="J222" s="10"/>
      <c r="K222" s="10"/>
      <c r="L222" s="10"/>
      <c r="M222" s="10"/>
      <c r="N222" s="10"/>
      <c r="O222" s="10"/>
      <c r="P222" s="10"/>
      <c r="Q222" s="10"/>
      <c r="R222" s="10"/>
      <c r="S222" s="10"/>
      <c r="T222" s="10"/>
      <c r="U222" s="10"/>
      <c r="V222" s="10"/>
      <c r="W222" s="10"/>
      <c r="X222" s="10"/>
      <c r="Y222" s="10"/>
      <c r="Z222" s="10"/>
      <c r="AA222" s="10"/>
      <c r="AB222" s="10"/>
      <c r="AC222" s="10"/>
      <c r="AD222" s="10">
        <v>1</v>
      </c>
      <c r="AE222" s="10"/>
      <c r="AF222" s="10"/>
      <c r="AG222" s="10"/>
      <c r="AH222" s="10"/>
      <c r="AI222" s="10"/>
      <c r="AJ222" s="10"/>
      <c r="AK222" s="10"/>
      <c r="AL222" s="10"/>
      <c r="AM222" s="10"/>
      <c r="AN222" s="10">
        <v>1</v>
      </c>
      <c r="AO222" s="10"/>
      <c r="AP222" s="10"/>
      <c r="AQ222" s="10"/>
      <c r="AR222" s="10"/>
      <c r="AS222" s="10">
        <v>1</v>
      </c>
      <c r="AT222" s="10"/>
      <c r="AU222" s="10"/>
      <c r="AV222" s="10"/>
    </row>
    <row r="223" spans="3:48" hidden="1" x14ac:dyDescent="0.25">
      <c r="C223" s="10"/>
      <c r="D223" s="10"/>
      <c r="E223" s="10"/>
      <c r="F223" s="10"/>
      <c r="G223" s="10"/>
      <c r="H223" s="10">
        <v>2</v>
      </c>
      <c r="I223" s="10">
        <v>3</v>
      </c>
      <c r="J223" s="10">
        <v>3</v>
      </c>
      <c r="K223" s="10"/>
      <c r="L223" s="10"/>
      <c r="M223" s="10"/>
      <c r="N223" s="10"/>
      <c r="O223" s="10"/>
      <c r="P223" s="10"/>
      <c r="Q223" s="10"/>
      <c r="R223" s="10"/>
      <c r="S223" s="10"/>
      <c r="T223" s="10"/>
      <c r="U223" s="10"/>
      <c r="V223" s="10"/>
      <c r="W223" s="10"/>
      <c r="X223" s="10"/>
      <c r="Y223" s="10"/>
      <c r="Z223" s="10"/>
      <c r="AA223" s="10"/>
      <c r="AB223" s="10"/>
      <c r="AC223" s="10"/>
      <c r="AD223" s="10"/>
      <c r="AE223" s="10"/>
      <c r="AF223" s="10"/>
      <c r="AG223" s="10"/>
      <c r="AH223" s="10"/>
      <c r="AI223" s="10"/>
      <c r="AJ223" s="10"/>
      <c r="AK223" s="10"/>
      <c r="AL223" s="10"/>
      <c r="AM223" s="10"/>
      <c r="AN223" s="10"/>
      <c r="AO223" s="10"/>
      <c r="AP223" s="10"/>
      <c r="AQ223" s="10"/>
      <c r="AR223" s="10"/>
      <c r="AS223" s="10">
        <v>1</v>
      </c>
      <c r="AT223" s="10"/>
      <c r="AU223" s="10"/>
      <c r="AV223" s="10"/>
    </row>
    <row r="224" spans="3:48" hidden="1" x14ac:dyDescent="0.25">
      <c r="C224" s="10">
        <v>2</v>
      </c>
      <c r="D224" s="10">
        <v>1</v>
      </c>
      <c r="E224" s="10">
        <v>1</v>
      </c>
      <c r="F224" s="10"/>
      <c r="G224" s="10"/>
      <c r="H224" s="10">
        <v>1</v>
      </c>
      <c r="I224" s="10">
        <v>1</v>
      </c>
      <c r="J224" s="10">
        <v>1</v>
      </c>
      <c r="K224" s="10"/>
      <c r="L224" s="10"/>
      <c r="M224" s="10"/>
      <c r="N224" s="10"/>
      <c r="O224" s="10"/>
      <c r="P224" s="10"/>
      <c r="Q224" s="10"/>
      <c r="R224" s="10"/>
      <c r="S224" s="10"/>
      <c r="T224" s="10"/>
      <c r="U224" s="10"/>
      <c r="V224" s="10"/>
      <c r="W224" s="10"/>
      <c r="X224" s="10"/>
      <c r="Y224" s="10">
        <v>1</v>
      </c>
      <c r="Z224" s="10"/>
      <c r="AA224" s="10"/>
      <c r="AB224" s="10"/>
      <c r="AC224" s="10"/>
      <c r="AD224" s="10"/>
      <c r="AE224" s="10"/>
      <c r="AF224" s="10"/>
      <c r="AG224" s="10"/>
      <c r="AH224" s="10"/>
      <c r="AI224" s="10"/>
      <c r="AJ224" s="10"/>
      <c r="AK224" s="10"/>
      <c r="AL224" s="10"/>
      <c r="AM224" s="10"/>
      <c r="AN224" s="10"/>
      <c r="AO224" s="10"/>
      <c r="AP224" s="10"/>
      <c r="AQ224" s="10"/>
      <c r="AR224" s="10"/>
      <c r="AS224" s="10">
        <v>1</v>
      </c>
      <c r="AT224" s="10"/>
      <c r="AU224" s="10"/>
      <c r="AV224" s="10"/>
    </row>
    <row r="225" spans="3:48" hidden="1" x14ac:dyDescent="0.25">
      <c r="C225" s="10"/>
      <c r="D225" s="10"/>
      <c r="E225" s="10"/>
      <c r="F225" s="10"/>
      <c r="G225" s="10"/>
      <c r="H225" s="10">
        <v>1</v>
      </c>
      <c r="I225" s="10">
        <v>1</v>
      </c>
      <c r="J225" s="10">
        <v>1</v>
      </c>
      <c r="K225" s="10"/>
      <c r="L225" s="10"/>
      <c r="M225" s="10"/>
      <c r="N225" s="10"/>
      <c r="O225" s="10"/>
      <c r="P225" s="10"/>
      <c r="Q225" s="10"/>
      <c r="R225" s="10"/>
      <c r="S225" s="10"/>
      <c r="T225" s="10"/>
      <c r="U225" s="10"/>
      <c r="V225" s="10"/>
      <c r="W225" s="10"/>
      <c r="X225" s="10"/>
      <c r="Y225" s="10"/>
      <c r="Z225" s="10"/>
      <c r="AA225" s="10"/>
      <c r="AB225" s="10"/>
      <c r="AC225" s="10">
        <v>1</v>
      </c>
      <c r="AD225" s="10"/>
      <c r="AE225" s="10"/>
      <c r="AF225" s="10"/>
      <c r="AG225" s="10"/>
      <c r="AH225" s="10"/>
      <c r="AI225" s="10"/>
      <c r="AJ225" s="10"/>
      <c r="AK225" s="10"/>
      <c r="AL225" s="10"/>
      <c r="AM225" s="10"/>
      <c r="AN225" s="10"/>
      <c r="AO225" s="10">
        <v>1</v>
      </c>
      <c r="AP225" s="10"/>
      <c r="AQ225" s="10"/>
      <c r="AR225" s="10"/>
      <c r="AS225" s="10"/>
      <c r="AT225" s="10"/>
      <c r="AU225" s="10"/>
      <c r="AV225" s="10"/>
    </row>
    <row r="226" spans="3:48" hidden="1" x14ac:dyDescent="0.25">
      <c r="C226" s="10"/>
      <c r="D226" s="10"/>
      <c r="E226" s="10"/>
      <c r="F226" s="10"/>
      <c r="G226" s="10"/>
      <c r="H226" s="10">
        <v>1</v>
      </c>
      <c r="I226" s="10"/>
      <c r="J226" s="10"/>
      <c r="K226" s="10"/>
      <c r="L226" s="10"/>
      <c r="M226" s="10"/>
      <c r="N226" s="10"/>
      <c r="O226" s="10"/>
      <c r="P226" s="10">
        <v>1</v>
      </c>
      <c r="Q226" s="10"/>
      <c r="R226" s="10"/>
      <c r="S226" s="10"/>
      <c r="T226" s="10"/>
      <c r="U226" s="10"/>
      <c r="V226" s="10"/>
      <c r="W226" s="10"/>
      <c r="X226" s="10"/>
      <c r="Y226" s="10"/>
      <c r="Z226" s="10"/>
      <c r="AA226" s="10"/>
      <c r="AB226" s="10"/>
      <c r="AC226" s="10"/>
      <c r="AD226" s="10">
        <v>1</v>
      </c>
      <c r="AE226" s="10">
        <v>1</v>
      </c>
      <c r="AF226" s="10"/>
      <c r="AG226" s="10"/>
      <c r="AH226" s="10"/>
      <c r="AI226" s="10"/>
      <c r="AJ226" s="10"/>
      <c r="AK226" s="10"/>
      <c r="AL226" s="10"/>
      <c r="AM226" s="10"/>
      <c r="AN226" s="10"/>
      <c r="AO226" s="10"/>
      <c r="AP226" s="10"/>
      <c r="AQ226" s="10"/>
      <c r="AR226" s="10"/>
      <c r="AS226" s="10">
        <v>1</v>
      </c>
      <c r="AT226" s="10"/>
      <c r="AU226" s="10"/>
      <c r="AV226" s="10"/>
    </row>
    <row r="227" spans="3:48" hidden="1" x14ac:dyDescent="0.25">
      <c r="C227" s="10">
        <v>1</v>
      </c>
      <c r="D227" s="10"/>
      <c r="E227" s="10"/>
      <c r="F227" s="10"/>
      <c r="G227" s="10"/>
      <c r="H227" s="10">
        <v>1</v>
      </c>
      <c r="I227" s="10"/>
      <c r="J227" s="10"/>
      <c r="K227" s="10"/>
      <c r="L227" s="10"/>
      <c r="M227" s="10"/>
      <c r="N227" s="10"/>
      <c r="O227" s="10"/>
      <c r="P227" s="10"/>
      <c r="Q227" s="10"/>
      <c r="R227" s="10"/>
      <c r="S227" s="10">
        <v>2</v>
      </c>
      <c r="T227" s="10"/>
      <c r="U227" s="10"/>
      <c r="V227" s="10"/>
      <c r="W227" s="10"/>
      <c r="X227" s="10"/>
      <c r="Y227" s="10"/>
      <c r="Z227" s="10"/>
      <c r="AA227" s="10"/>
      <c r="AB227" s="10"/>
      <c r="AC227" s="10"/>
      <c r="AD227" s="10"/>
      <c r="AE227" s="10"/>
      <c r="AF227" s="10"/>
      <c r="AG227" s="10"/>
      <c r="AH227" s="10">
        <v>2</v>
      </c>
      <c r="AI227" s="10"/>
      <c r="AJ227" s="10"/>
      <c r="AK227" s="10"/>
      <c r="AL227" s="10"/>
      <c r="AM227" s="10"/>
      <c r="AN227" s="10"/>
      <c r="AO227" s="10"/>
      <c r="AP227" s="10"/>
      <c r="AQ227" s="10"/>
      <c r="AR227" s="10"/>
      <c r="AS227" s="10"/>
      <c r="AT227" s="10"/>
      <c r="AU227" s="10"/>
      <c r="AV227" s="10">
        <v>1</v>
      </c>
    </row>
    <row r="228" spans="3:48" hidden="1" x14ac:dyDescent="0.25">
      <c r="C228" s="10"/>
      <c r="D228" s="10"/>
      <c r="E228" s="10"/>
      <c r="F228" s="10"/>
      <c r="G228" s="10"/>
      <c r="H228" s="10">
        <v>1</v>
      </c>
      <c r="I228" s="10"/>
      <c r="J228" s="10"/>
      <c r="K228" s="10"/>
      <c r="L228" s="10"/>
      <c r="M228" s="10">
        <v>2</v>
      </c>
      <c r="N228" s="10"/>
      <c r="O228" s="10"/>
      <c r="P228" s="10"/>
      <c r="Q228" s="10"/>
      <c r="R228" s="10"/>
      <c r="S228" s="10"/>
      <c r="T228" s="10"/>
      <c r="U228" s="10"/>
      <c r="V228" s="10"/>
      <c r="W228" s="10"/>
      <c r="X228" s="10"/>
      <c r="Y228" s="10"/>
      <c r="Z228" s="10"/>
      <c r="AA228" s="10">
        <v>1</v>
      </c>
      <c r="AB228" s="10"/>
      <c r="AC228" s="10"/>
      <c r="AD228" s="10"/>
      <c r="AE228" s="10"/>
      <c r="AF228" s="10"/>
      <c r="AG228" s="10"/>
      <c r="AH228" s="10"/>
      <c r="AI228" s="10"/>
      <c r="AJ228" s="10"/>
      <c r="AK228" s="10"/>
      <c r="AL228" s="10"/>
      <c r="AM228" s="10"/>
      <c r="AN228" s="10"/>
      <c r="AO228" s="10"/>
      <c r="AP228" s="10"/>
      <c r="AQ228" s="10"/>
      <c r="AR228" s="10"/>
      <c r="AS228" s="10"/>
      <c r="AT228" s="10"/>
      <c r="AU228" s="10"/>
      <c r="AV228" s="10"/>
    </row>
    <row r="229" spans="3:48" hidden="1" x14ac:dyDescent="0.25">
      <c r="C229" s="10"/>
      <c r="D229" s="10"/>
      <c r="E229" s="10"/>
      <c r="F229" s="10"/>
      <c r="G229" s="10"/>
      <c r="H229" s="10">
        <v>1</v>
      </c>
      <c r="I229" s="10"/>
      <c r="J229" s="10"/>
      <c r="K229" s="10"/>
      <c r="L229" s="10"/>
      <c r="M229" s="10"/>
      <c r="N229" s="10"/>
      <c r="O229" s="10"/>
      <c r="P229" s="10"/>
      <c r="Q229" s="10"/>
      <c r="R229" s="10"/>
      <c r="S229" s="10"/>
      <c r="T229" s="10"/>
      <c r="U229" s="10"/>
      <c r="V229" s="10"/>
      <c r="W229" s="10"/>
      <c r="X229" s="10"/>
      <c r="Y229" s="10"/>
      <c r="Z229" s="10">
        <v>2</v>
      </c>
      <c r="AA229" s="10">
        <v>1</v>
      </c>
      <c r="AB229" s="10"/>
      <c r="AC229" s="10"/>
      <c r="AD229" s="10"/>
      <c r="AE229" s="10"/>
      <c r="AF229" s="10"/>
      <c r="AG229" s="10"/>
      <c r="AH229" s="10"/>
      <c r="AI229" s="10"/>
      <c r="AJ229" s="10">
        <v>1</v>
      </c>
      <c r="AK229" s="10"/>
      <c r="AL229" s="10"/>
      <c r="AM229" s="10"/>
      <c r="AN229" s="10"/>
      <c r="AO229" s="10"/>
      <c r="AP229" s="10"/>
      <c r="AQ229" s="10"/>
      <c r="AR229" s="10"/>
      <c r="AS229" s="10"/>
      <c r="AT229" s="10"/>
      <c r="AU229" s="10"/>
      <c r="AV229" s="10">
        <v>1</v>
      </c>
    </row>
    <row r="230" spans="3:48" hidden="1" x14ac:dyDescent="0.25">
      <c r="C230" s="10">
        <v>2</v>
      </c>
      <c r="D230" s="10"/>
      <c r="E230" s="10"/>
      <c r="F230" s="10"/>
      <c r="G230" s="10"/>
      <c r="H230" s="10">
        <v>2</v>
      </c>
      <c r="I230" s="10"/>
      <c r="J230" s="10"/>
      <c r="K230" s="10"/>
      <c r="L230" s="10"/>
      <c r="M230" s="10"/>
      <c r="N230" s="10"/>
      <c r="O230" s="10"/>
      <c r="P230" s="10"/>
      <c r="Q230" s="10"/>
      <c r="R230" s="10"/>
      <c r="S230" s="10">
        <v>1</v>
      </c>
      <c r="T230" s="10"/>
      <c r="U230" s="10"/>
      <c r="V230" s="10"/>
      <c r="W230" s="10"/>
      <c r="X230" s="10"/>
      <c r="Y230" s="10"/>
      <c r="Z230" s="10"/>
      <c r="AA230" s="10"/>
      <c r="AB230" s="10"/>
      <c r="AC230" s="10"/>
      <c r="AD230" s="10">
        <v>1</v>
      </c>
      <c r="AE230" s="10"/>
      <c r="AF230" s="10"/>
      <c r="AG230" s="10"/>
      <c r="AH230" s="10">
        <v>1</v>
      </c>
      <c r="AI230" s="10"/>
      <c r="AJ230" s="10"/>
      <c r="AK230" s="10"/>
      <c r="AL230" s="10"/>
      <c r="AM230" s="10"/>
      <c r="AN230" s="10"/>
      <c r="AO230" s="10"/>
      <c r="AP230" s="10"/>
      <c r="AQ230" s="10"/>
      <c r="AR230" s="10"/>
      <c r="AS230" s="10"/>
      <c r="AT230" s="10"/>
      <c r="AU230" s="10"/>
      <c r="AV230" s="10"/>
    </row>
    <row r="231" spans="3:48" hidden="1" x14ac:dyDescent="0.25">
      <c r="C231" s="10">
        <v>1</v>
      </c>
      <c r="D231" s="10">
        <v>1</v>
      </c>
      <c r="E231" s="10"/>
      <c r="F231" s="10"/>
      <c r="G231" s="10"/>
      <c r="H231" s="10">
        <v>3</v>
      </c>
      <c r="I231" s="10">
        <v>1</v>
      </c>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0">
        <v>1</v>
      </c>
      <c r="AG231" s="10">
        <v>2</v>
      </c>
      <c r="AH231" s="10"/>
      <c r="AI231" s="10"/>
      <c r="AJ231" s="10"/>
      <c r="AK231" s="10"/>
      <c r="AL231" s="10"/>
      <c r="AM231" s="10"/>
      <c r="AN231" s="10"/>
      <c r="AO231" s="10"/>
      <c r="AP231" s="10"/>
      <c r="AQ231" s="10"/>
      <c r="AR231" s="10"/>
      <c r="AS231" s="10"/>
      <c r="AT231" s="10"/>
      <c r="AU231" s="10"/>
      <c r="AV231" s="10"/>
    </row>
    <row r="232" spans="3:48" hidden="1" x14ac:dyDescent="0.25">
      <c r="C232" s="10">
        <v>1</v>
      </c>
      <c r="D232" s="10"/>
      <c r="E232" s="10">
        <v>1</v>
      </c>
      <c r="F232" s="10"/>
      <c r="G232" s="10"/>
      <c r="H232" s="10"/>
      <c r="I232" s="10"/>
      <c r="J232" s="10"/>
      <c r="K232" s="10">
        <v>1</v>
      </c>
      <c r="L232" s="10"/>
      <c r="M232" s="10">
        <v>1</v>
      </c>
      <c r="N232" s="10">
        <v>1</v>
      </c>
      <c r="O232" s="10"/>
      <c r="P232" s="10"/>
      <c r="Q232" s="10"/>
      <c r="R232" s="10"/>
      <c r="S232" s="10"/>
      <c r="T232" s="10"/>
      <c r="U232" s="10"/>
      <c r="V232" s="10"/>
      <c r="W232" s="10"/>
      <c r="X232" s="10"/>
      <c r="Y232" s="10"/>
      <c r="Z232" s="10"/>
      <c r="AA232" s="10">
        <v>1</v>
      </c>
      <c r="AB232" s="10"/>
      <c r="AC232" s="10"/>
      <c r="AD232" s="10"/>
      <c r="AE232" s="10"/>
      <c r="AF232" s="10">
        <v>1</v>
      </c>
      <c r="AG232" s="10"/>
      <c r="AH232" s="10"/>
      <c r="AI232" s="10"/>
      <c r="AJ232" s="10"/>
      <c r="AK232" s="10"/>
      <c r="AL232" s="10"/>
      <c r="AM232" s="10"/>
      <c r="AN232" s="10"/>
      <c r="AO232" s="10"/>
      <c r="AP232" s="10"/>
      <c r="AQ232" s="10"/>
      <c r="AR232" s="10"/>
      <c r="AS232" s="10"/>
      <c r="AT232" s="10"/>
      <c r="AU232" s="10"/>
      <c r="AV232" s="10"/>
    </row>
    <row r="233" spans="3:48" hidden="1" x14ac:dyDescent="0.25">
      <c r="C233" s="10"/>
      <c r="D233" s="10"/>
      <c r="E233" s="10">
        <v>2</v>
      </c>
      <c r="F233" s="10"/>
      <c r="G233" s="10"/>
      <c r="H233" s="10">
        <v>1</v>
      </c>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v>1</v>
      </c>
      <c r="AF233" s="10"/>
      <c r="AG233" s="10"/>
      <c r="AH233" s="10"/>
      <c r="AI233" s="10"/>
      <c r="AJ233" s="10"/>
      <c r="AK233" s="10"/>
      <c r="AL233" s="10"/>
      <c r="AM233" s="10"/>
      <c r="AN233" s="10"/>
      <c r="AO233" s="10"/>
      <c r="AP233" s="10"/>
      <c r="AQ233" s="10"/>
      <c r="AR233" s="10"/>
      <c r="AS233" s="10"/>
      <c r="AT233" s="10"/>
      <c r="AU233" s="10"/>
      <c r="AV233" s="10"/>
    </row>
    <row r="234" spans="3:48" hidden="1" x14ac:dyDescent="0.25">
      <c r="C234" s="10">
        <v>1</v>
      </c>
      <c r="D234" s="10"/>
      <c r="E234" s="10"/>
      <c r="F234" s="10"/>
      <c r="G234" s="10"/>
      <c r="H234" s="10">
        <v>1</v>
      </c>
      <c r="I234" s="10"/>
      <c r="J234" s="10"/>
      <c r="K234" s="10"/>
      <c r="L234" s="10"/>
      <c r="M234" s="10"/>
      <c r="N234" s="10">
        <v>1</v>
      </c>
      <c r="O234" s="10"/>
      <c r="P234" s="10"/>
      <c r="Q234" s="10"/>
      <c r="R234" s="10"/>
      <c r="S234" s="10"/>
      <c r="T234" s="10"/>
      <c r="U234" s="10"/>
      <c r="V234" s="10"/>
      <c r="W234" s="10"/>
      <c r="X234" s="10"/>
      <c r="Y234" s="10"/>
      <c r="Z234" s="10">
        <v>2</v>
      </c>
      <c r="AA234" s="10">
        <v>1</v>
      </c>
      <c r="AB234" s="10"/>
      <c r="AC234" s="10"/>
      <c r="AD234" s="10"/>
      <c r="AE234" s="10">
        <v>2</v>
      </c>
      <c r="AF234" s="10"/>
      <c r="AG234" s="10"/>
      <c r="AH234" s="10">
        <v>1</v>
      </c>
      <c r="AI234" s="10"/>
      <c r="AJ234" s="10"/>
      <c r="AK234" s="10"/>
      <c r="AL234" s="10"/>
      <c r="AM234" s="10"/>
      <c r="AN234" s="10"/>
      <c r="AO234" s="10"/>
      <c r="AP234" s="10"/>
      <c r="AQ234" s="10"/>
      <c r="AR234" s="10"/>
      <c r="AS234" s="10"/>
      <c r="AT234" s="10"/>
      <c r="AU234" s="10"/>
      <c r="AV234" s="10"/>
    </row>
    <row r="235" spans="3:48" hidden="1" x14ac:dyDescent="0.25">
      <c r="C235" s="10"/>
      <c r="D235" s="10"/>
      <c r="E235" s="10">
        <v>1</v>
      </c>
      <c r="F235" s="10"/>
      <c r="G235" s="10"/>
      <c r="H235" s="10">
        <v>1</v>
      </c>
      <c r="I235" s="10"/>
      <c r="J235" s="10">
        <v>1</v>
      </c>
      <c r="K235" s="10">
        <v>1</v>
      </c>
      <c r="L235" s="10"/>
      <c r="M235" s="10"/>
      <c r="N235" s="10"/>
      <c r="O235" s="10"/>
      <c r="P235" s="10"/>
      <c r="Q235" s="10"/>
      <c r="R235" s="10"/>
      <c r="S235" s="10"/>
      <c r="T235" s="10"/>
      <c r="U235" s="10"/>
      <c r="V235" s="10"/>
      <c r="W235" s="10"/>
      <c r="X235" s="10"/>
      <c r="Y235" s="10"/>
      <c r="Z235" s="10"/>
      <c r="AA235" s="10">
        <v>1</v>
      </c>
      <c r="AB235" s="10"/>
      <c r="AC235" s="10"/>
      <c r="AD235" s="10"/>
      <c r="AE235" s="10"/>
      <c r="AF235" s="10"/>
      <c r="AG235" s="10"/>
      <c r="AH235" s="10">
        <v>1</v>
      </c>
      <c r="AI235" s="10"/>
      <c r="AJ235" s="10"/>
      <c r="AK235" s="10"/>
      <c r="AL235" s="10"/>
      <c r="AM235" s="10"/>
      <c r="AN235" s="10"/>
      <c r="AO235" s="10"/>
      <c r="AP235" s="10"/>
      <c r="AQ235" s="10"/>
      <c r="AR235" s="10"/>
      <c r="AS235" s="10"/>
      <c r="AT235" s="10"/>
      <c r="AU235" s="10"/>
      <c r="AV235" s="10"/>
    </row>
    <row r="236" spans="3:48" hidden="1" x14ac:dyDescent="0.25">
      <c r="C236" s="10"/>
      <c r="D236" s="10"/>
      <c r="E236" s="10"/>
      <c r="F236" s="10"/>
      <c r="G236" s="10"/>
      <c r="H236" s="10"/>
      <c r="I236" s="10"/>
      <c r="J236" s="10"/>
      <c r="K236" s="10"/>
      <c r="L236" s="10"/>
      <c r="M236" s="10">
        <v>2</v>
      </c>
      <c r="N236" s="10">
        <v>1</v>
      </c>
      <c r="O236" s="10"/>
      <c r="P236" s="10"/>
      <c r="Q236" s="10"/>
      <c r="R236" s="10"/>
      <c r="S236" s="10"/>
      <c r="T236" s="10"/>
      <c r="U236" s="10">
        <v>1</v>
      </c>
      <c r="V236" s="10"/>
      <c r="W236" s="10"/>
      <c r="X236" s="10"/>
      <c r="Y236" s="10"/>
      <c r="Z236" s="10">
        <v>1</v>
      </c>
      <c r="AA236" s="10"/>
      <c r="AB236" s="10"/>
      <c r="AC236" s="10"/>
      <c r="AD236" s="10"/>
      <c r="AE236" s="10"/>
      <c r="AF236" s="10">
        <v>1</v>
      </c>
      <c r="AG236" s="10"/>
      <c r="AH236" s="10"/>
      <c r="AI236" s="10"/>
      <c r="AJ236" s="10"/>
      <c r="AK236" s="10"/>
      <c r="AL236" s="10"/>
      <c r="AM236" s="10"/>
      <c r="AN236" s="10"/>
      <c r="AO236" s="10"/>
      <c r="AP236" s="10"/>
      <c r="AQ236" s="10"/>
      <c r="AR236" s="10"/>
      <c r="AS236" s="10"/>
      <c r="AT236" s="10"/>
      <c r="AU236" s="10"/>
      <c r="AV236" s="10"/>
    </row>
    <row r="237" spans="3:48" hidden="1" x14ac:dyDescent="0.25">
      <c r="C237" s="10">
        <v>1</v>
      </c>
      <c r="D237" s="10">
        <v>1</v>
      </c>
      <c r="E237" s="10"/>
      <c r="F237" s="10"/>
      <c r="G237" s="10"/>
      <c r="H237" s="10">
        <v>1</v>
      </c>
      <c r="I237" s="10"/>
      <c r="J237" s="10"/>
      <c r="K237" s="10"/>
      <c r="L237" s="10"/>
      <c r="M237" s="10"/>
      <c r="N237" s="10"/>
      <c r="O237" s="10"/>
      <c r="P237" s="10"/>
      <c r="Q237" s="10"/>
      <c r="R237" s="10"/>
      <c r="S237" s="10"/>
      <c r="T237" s="10"/>
      <c r="U237" s="10"/>
      <c r="V237" s="10"/>
      <c r="W237" s="10"/>
      <c r="X237" s="10"/>
      <c r="Y237" s="10"/>
      <c r="Z237" s="10">
        <v>1</v>
      </c>
      <c r="AA237" s="10"/>
      <c r="AB237" s="10"/>
      <c r="AC237" s="10"/>
      <c r="AD237" s="10"/>
      <c r="AE237" s="10"/>
      <c r="AF237" s="10"/>
      <c r="AG237" s="10"/>
      <c r="AH237" s="10"/>
      <c r="AI237" s="10"/>
      <c r="AJ237" s="10"/>
      <c r="AK237" s="10"/>
      <c r="AL237" s="10"/>
      <c r="AM237" s="10"/>
      <c r="AN237" s="10"/>
      <c r="AO237" s="10"/>
      <c r="AP237" s="10"/>
      <c r="AQ237" s="10"/>
      <c r="AR237" s="10"/>
      <c r="AS237" s="10"/>
      <c r="AT237" s="10"/>
      <c r="AU237" s="10"/>
      <c r="AV237" s="10"/>
    </row>
    <row r="238" spans="3:48" hidden="1" x14ac:dyDescent="0.25">
      <c r="C238" s="10">
        <v>2</v>
      </c>
      <c r="D238" s="10">
        <v>2</v>
      </c>
      <c r="E238" s="10"/>
      <c r="F238" s="10"/>
      <c r="G238" s="10"/>
      <c r="H238" s="10">
        <v>1</v>
      </c>
      <c r="I238" s="10"/>
      <c r="J238" s="10"/>
      <c r="K238" s="10"/>
      <c r="L238" s="10"/>
      <c r="M238" s="10"/>
      <c r="N238" s="10"/>
      <c r="O238" s="10"/>
      <c r="P238" s="10"/>
      <c r="Q238" s="10">
        <v>1</v>
      </c>
      <c r="R238" s="10"/>
      <c r="S238" s="10"/>
      <c r="T238" s="10"/>
      <c r="U238" s="10"/>
      <c r="V238" s="10"/>
      <c r="W238" s="10"/>
      <c r="X238" s="10"/>
      <c r="Y238" s="10"/>
      <c r="Z238" s="10">
        <v>1</v>
      </c>
      <c r="AA238" s="10">
        <v>1</v>
      </c>
      <c r="AB238" s="10"/>
      <c r="AC238" s="10">
        <v>1</v>
      </c>
      <c r="AD238" s="10">
        <v>1</v>
      </c>
      <c r="AE238" s="10"/>
      <c r="AF238" s="10"/>
      <c r="AG238" s="10"/>
      <c r="AH238" s="10"/>
      <c r="AI238" s="10"/>
      <c r="AJ238" s="10"/>
      <c r="AK238" s="10"/>
      <c r="AL238" s="10"/>
      <c r="AM238" s="10"/>
      <c r="AN238" s="10"/>
      <c r="AO238" s="10">
        <v>1</v>
      </c>
      <c r="AP238" s="10"/>
      <c r="AQ238" s="10">
        <v>1</v>
      </c>
      <c r="AR238" s="10"/>
      <c r="AS238" s="10"/>
      <c r="AT238" s="10"/>
      <c r="AU238" s="10"/>
      <c r="AV238" s="10"/>
    </row>
    <row r="239" spans="3:48" hidden="1" x14ac:dyDescent="0.25">
      <c r="C239" s="10"/>
      <c r="D239" s="10"/>
      <c r="E239" s="10"/>
      <c r="F239" s="10"/>
      <c r="G239" s="10"/>
      <c r="H239" s="10"/>
      <c r="I239" s="10"/>
      <c r="J239" s="10"/>
      <c r="K239" s="10"/>
      <c r="L239" s="10"/>
      <c r="M239" s="10"/>
      <c r="N239" s="10"/>
      <c r="O239" s="10"/>
      <c r="P239" s="10"/>
      <c r="Q239" s="10"/>
      <c r="R239" s="10"/>
      <c r="S239" s="10"/>
      <c r="T239" s="10"/>
      <c r="U239" s="10">
        <v>1</v>
      </c>
      <c r="V239" s="10"/>
      <c r="W239" s="10"/>
      <c r="X239" s="10"/>
      <c r="Y239" s="10"/>
      <c r="Z239" s="10"/>
      <c r="AA239" s="10"/>
      <c r="AB239" s="10"/>
      <c r="AC239" s="10"/>
      <c r="AD239" s="10"/>
      <c r="AE239" s="10"/>
      <c r="AF239" s="10"/>
      <c r="AG239" s="10"/>
      <c r="AH239" s="10"/>
      <c r="AI239" s="10"/>
      <c r="AJ239" s="10"/>
      <c r="AK239" s="10"/>
      <c r="AL239" s="10"/>
      <c r="AM239" s="10"/>
      <c r="AN239" s="10"/>
      <c r="AO239" s="10"/>
      <c r="AP239" s="10"/>
      <c r="AQ239" s="10"/>
      <c r="AR239" s="10"/>
      <c r="AS239" s="10"/>
      <c r="AT239" s="10"/>
      <c r="AU239" s="10"/>
      <c r="AV239" s="10"/>
    </row>
    <row r="240" spans="3:48" hidden="1" x14ac:dyDescent="0.25">
      <c r="C240" s="10">
        <v>1</v>
      </c>
      <c r="D240" s="10"/>
      <c r="E240" s="10"/>
      <c r="F240" s="10"/>
      <c r="G240" s="10"/>
      <c r="H240" s="10">
        <v>1</v>
      </c>
      <c r="I240" s="10"/>
      <c r="J240" s="10"/>
      <c r="K240" s="10"/>
      <c r="L240" s="10"/>
      <c r="M240" s="10"/>
      <c r="N240" s="10"/>
      <c r="O240" s="10"/>
      <c r="P240" s="10"/>
      <c r="Q240" s="10"/>
      <c r="R240" s="10"/>
      <c r="S240" s="10"/>
      <c r="T240" s="10"/>
      <c r="U240" s="10">
        <v>2</v>
      </c>
      <c r="V240" s="10"/>
      <c r="W240" s="10"/>
      <c r="X240" s="10"/>
      <c r="Y240" s="10"/>
      <c r="Z240" s="10"/>
      <c r="AA240" s="10"/>
      <c r="AB240" s="10"/>
      <c r="AC240" s="10"/>
      <c r="AD240" s="10"/>
      <c r="AE240" s="10"/>
      <c r="AF240" s="10"/>
      <c r="AG240" s="10"/>
      <c r="AH240" s="10"/>
      <c r="AI240" s="10"/>
      <c r="AJ240" s="10"/>
      <c r="AK240" s="10"/>
      <c r="AL240" s="10"/>
      <c r="AM240" s="10"/>
      <c r="AN240" s="10"/>
      <c r="AO240" s="10">
        <v>1</v>
      </c>
      <c r="AP240" s="10"/>
      <c r="AQ240" s="10"/>
      <c r="AR240" s="10"/>
      <c r="AS240" s="10"/>
      <c r="AT240" s="10"/>
      <c r="AU240" s="10"/>
      <c r="AV240" s="10"/>
    </row>
    <row r="241" spans="3:48" hidden="1" x14ac:dyDescent="0.25">
      <c r="C241" s="10"/>
      <c r="D241" s="10"/>
      <c r="E241" s="10"/>
      <c r="F241" s="10"/>
      <c r="G241" s="10"/>
      <c r="H241" s="10">
        <v>1</v>
      </c>
      <c r="I241" s="10">
        <v>1</v>
      </c>
      <c r="J241" s="10">
        <v>1</v>
      </c>
      <c r="K241" s="10"/>
      <c r="L241" s="10"/>
      <c r="M241" s="10"/>
      <c r="N241" s="10"/>
      <c r="O241" s="10"/>
      <c r="P241" s="10"/>
      <c r="Q241" s="10"/>
      <c r="R241" s="10"/>
      <c r="S241" s="10"/>
      <c r="T241" s="10"/>
      <c r="U241" s="10"/>
      <c r="V241" s="10"/>
      <c r="W241" s="10"/>
      <c r="X241" s="10"/>
      <c r="Y241" s="10"/>
      <c r="Z241" s="10"/>
      <c r="AA241" s="10">
        <v>2</v>
      </c>
      <c r="AB241" s="10"/>
      <c r="AC241" s="10"/>
      <c r="AD241" s="10"/>
      <c r="AE241" s="10"/>
      <c r="AF241" s="10"/>
      <c r="AG241" s="10"/>
      <c r="AH241" s="10"/>
      <c r="AI241" s="10"/>
      <c r="AJ241" s="10"/>
      <c r="AK241" s="10"/>
      <c r="AL241" s="10"/>
      <c r="AM241" s="10"/>
      <c r="AN241" s="10"/>
      <c r="AO241" s="10"/>
      <c r="AP241" s="10"/>
      <c r="AQ241" s="10"/>
      <c r="AR241" s="10"/>
      <c r="AS241" s="10"/>
      <c r="AT241" s="10"/>
      <c r="AU241" s="10"/>
      <c r="AV241" s="10"/>
    </row>
    <row r="242" spans="3:48" hidden="1" x14ac:dyDescent="0.25">
      <c r="C242" s="10"/>
      <c r="D242" s="10"/>
      <c r="E242" s="10"/>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0"/>
      <c r="AH242" s="10"/>
      <c r="AI242" s="10"/>
      <c r="AJ242" s="10"/>
      <c r="AK242" s="10"/>
      <c r="AL242" s="10"/>
      <c r="AM242" s="10"/>
      <c r="AN242" s="10"/>
      <c r="AO242" s="10">
        <v>4</v>
      </c>
      <c r="AP242" s="10"/>
      <c r="AQ242" s="10"/>
      <c r="AR242" s="10"/>
      <c r="AS242" s="10"/>
      <c r="AT242" s="10"/>
      <c r="AU242" s="10"/>
      <c r="AV242" s="10"/>
    </row>
    <row r="243" spans="3:48" hidden="1" x14ac:dyDescent="0.25">
      <c r="C243" s="10">
        <v>1</v>
      </c>
      <c r="D243" s="10"/>
      <c r="E243" s="10">
        <v>1</v>
      </c>
      <c r="F243" s="10"/>
      <c r="G243" s="10"/>
      <c r="H243" s="10">
        <v>1</v>
      </c>
      <c r="I243" s="10">
        <v>1</v>
      </c>
      <c r="J243" s="10">
        <v>1</v>
      </c>
      <c r="K243" s="10"/>
      <c r="L243" s="10"/>
      <c r="M243" s="10"/>
      <c r="N243" s="10"/>
      <c r="O243" s="10"/>
      <c r="P243" s="10"/>
      <c r="Q243" s="10"/>
      <c r="R243" s="10"/>
      <c r="S243" s="10"/>
      <c r="T243" s="10"/>
      <c r="U243" s="10"/>
      <c r="V243" s="10"/>
      <c r="W243" s="10"/>
      <c r="X243" s="10"/>
      <c r="Y243" s="10">
        <v>1</v>
      </c>
      <c r="Z243" s="10"/>
      <c r="AA243" s="10"/>
      <c r="AB243" s="10">
        <v>1</v>
      </c>
      <c r="AC243" s="10"/>
      <c r="AD243" s="10"/>
      <c r="AE243" s="10"/>
      <c r="AF243" s="10"/>
      <c r="AG243" s="10">
        <v>1</v>
      </c>
      <c r="AH243" s="10">
        <v>1</v>
      </c>
      <c r="AI243" s="10"/>
      <c r="AJ243" s="10"/>
      <c r="AK243" s="10"/>
      <c r="AL243" s="10"/>
      <c r="AM243" s="10"/>
      <c r="AN243" s="10"/>
      <c r="AO243" s="10"/>
      <c r="AP243" s="10"/>
      <c r="AQ243" s="10"/>
      <c r="AR243" s="10"/>
      <c r="AS243" s="10"/>
      <c r="AT243" s="10"/>
      <c r="AU243" s="10"/>
      <c r="AV243" s="10"/>
    </row>
    <row r="244" spans="3:48" hidden="1" x14ac:dyDescent="0.25">
      <c r="C244" s="10">
        <v>1</v>
      </c>
      <c r="D244" s="10">
        <v>1</v>
      </c>
      <c r="E244" s="10"/>
      <c r="F244" s="10"/>
      <c r="G244" s="10"/>
      <c r="H244" s="10">
        <v>2</v>
      </c>
      <c r="I244" s="10">
        <v>2</v>
      </c>
      <c r="J244" s="10"/>
      <c r="K244" s="10"/>
      <c r="L244" s="10"/>
      <c r="M244" s="10"/>
      <c r="N244" s="10"/>
      <c r="O244" s="10"/>
      <c r="P244" s="10">
        <v>1</v>
      </c>
      <c r="Q244" s="10"/>
      <c r="R244" s="10"/>
      <c r="S244" s="10"/>
      <c r="T244" s="10"/>
      <c r="U244" s="10"/>
      <c r="V244" s="10"/>
      <c r="W244" s="10"/>
      <c r="X244" s="10"/>
      <c r="Y244" s="10"/>
      <c r="Z244" s="10"/>
      <c r="AA244" s="10"/>
      <c r="AB244" s="10"/>
      <c r="AC244" s="10"/>
      <c r="AD244" s="10"/>
      <c r="AE244" s="10"/>
      <c r="AF244" s="10"/>
      <c r="AG244" s="10"/>
      <c r="AH244" s="10"/>
      <c r="AI244" s="10"/>
      <c r="AJ244" s="10"/>
      <c r="AK244" s="10"/>
      <c r="AL244" s="10"/>
      <c r="AM244" s="10"/>
      <c r="AN244" s="10"/>
      <c r="AO244" s="10">
        <v>1</v>
      </c>
      <c r="AP244" s="10"/>
      <c r="AQ244" s="10"/>
      <c r="AR244" s="10"/>
      <c r="AS244" s="10"/>
      <c r="AT244" s="10"/>
      <c r="AU244" s="10"/>
      <c r="AV244" s="10"/>
    </row>
    <row r="245" spans="3:48" hidden="1" x14ac:dyDescent="0.25">
      <c r="C245" s="10"/>
      <c r="D245" s="10"/>
      <c r="E245" s="10"/>
      <c r="F245" s="10"/>
      <c r="G245" s="10"/>
      <c r="H245" s="10">
        <v>2</v>
      </c>
      <c r="I245" s="10">
        <v>2</v>
      </c>
      <c r="J245" s="10"/>
      <c r="K245" s="10"/>
      <c r="L245" s="10"/>
      <c r="M245" s="10"/>
      <c r="N245" s="10"/>
      <c r="O245" s="10"/>
      <c r="P245" s="10"/>
      <c r="Q245" s="10"/>
      <c r="R245" s="10"/>
      <c r="S245" s="10"/>
      <c r="T245" s="10"/>
      <c r="U245" s="10">
        <v>2</v>
      </c>
      <c r="V245" s="10"/>
      <c r="W245" s="10"/>
      <c r="X245" s="10"/>
      <c r="Y245" s="10"/>
      <c r="Z245" s="10"/>
      <c r="AA245" s="10"/>
      <c r="AB245" s="10"/>
      <c r="AC245" s="10"/>
      <c r="AD245" s="10"/>
      <c r="AE245" s="10"/>
      <c r="AF245" s="10"/>
      <c r="AG245" s="10">
        <v>1</v>
      </c>
      <c r="AH245" s="10"/>
      <c r="AI245" s="10"/>
      <c r="AJ245" s="10"/>
      <c r="AK245" s="10"/>
      <c r="AL245" s="10"/>
      <c r="AM245" s="10"/>
      <c r="AN245" s="10"/>
      <c r="AO245" s="10"/>
      <c r="AP245" s="10"/>
      <c r="AQ245" s="10"/>
      <c r="AR245" s="10"/>
      <c r="AS245" s="10"/>
      <c r="AT245" s="10"/>
      <c r="AU245" s="10"/>
      <c r="AV245" s="10"/>
    </row>
    <row r="246" spans="3:48" hidden="1" x14ac:dyDescent="0.25">
      <c r="C246" s="10"/>
      <c r="D246" s="10">
        <v>1</v>
      </c>
      <c r="E246" s="10"/>
      <c r="F246" s="10"/>
      <c r="G246" s="10"/>
      <c r="H246" s="10">
        <v>2</v>
      </c>
      <c r="I246" s="10">
        <v>2</v>
      </c>
      <c r="J246" s="10"/>
      <c r="K246" s="10"/>
      <c r="L246" s="10"/>
      <c r="M246" s="10"/>
      <c r="N246" s="10"/>
      <c r="O246" s="10"/>
      <c r="P246" s="10"/>
      <c r="Q246" s="10"/>
      <c r="R246" s="10"/>
      <c r="S246" s="10"/>
      <c r="T246" s="10"/>
      <c r="U246" s="10">
        <v>2</v>
      </c>
      <c r="V246" s="10"/>
      <c r="W246" s="10"/>
      <c r="X246" s="10"/>
      <c r="Y246" s="10"/>
      <c r="Z246" s="10"/>
      <c r="AA246" s="10"/>
      <c r="AB246" s="10">
        <v>1</v>
      </c>
      <c r="AC246" s="10"/>
      <c r="AD246" s="10"/>
      <c r="AE246" s="10"/>
      <c r="AF246" s="10"/>
      <c r="AG246" s="10">
        <v>1</v>
      </c>
      <c r="AH246" s="10">
        <v>2</v>
      </c>
      <c r="AI246" s="10"/>
      <c r="AJ246" s="10"/>
      <c r="AK246" s="10"/>
      <c r="AL246" s="10"/>
      <c r="AM246" s="10"/>
      <c r="AN246" s="10"/>
      <c r="AO246" s="10"/>
      <c r="AP246" s="10"/>
      <c r="AQ246" s="10"/>
      <c r="AR246" s="10"/>
      <c r="AS246" s="10"/>
      <c r="AT246" s="10"/>
      <c r="AU246" s="10"/>
      <c r="AV246" s="10"/>
    </row>
    <row r="247" spans="3:48" hidden="1" x14ac:dyDescent="0.25">
      <c r="C247" s="10"/>
      <c r="D247" s="10"/>
      <c r="E247" s="10"/>
      <c r="F247" s="10"/>
      <c r="G247" s="10"/>
      <c r="H247" s="10"/>
      <c r="I247" s="10"/>
      <c r="J247" s="10"/>
      <c r="K247" s="10"/>
      <c r="L247" s="10"/>
      <c r="M247" s="10"/>
      <c r="N247" s="10"/>
      <c r="O247" s="10"/>
      <c r="P247" s="10"/>
      <c r="Q247" s="10"/>
      <c r="R247" s="10"/>
      <c r="S247" s="10"/>
      <c r="T247" s="10"/>
      <c r="U247" s="10"/>
      <c r="V247" s="10"/>
      <c r="W247" s="10"/>
      <c r="X247" s="10"/>
      <c r="Y247" s="10"/>
      <c r="Z247" s="10">
        <v>1</v>
      </c>
      <c r="AA247" s="10"/>
      <c r="AB247" s="10">
        <v>1</v>
      </c>
      <c r="AC247" s="10"/>
      <c r="AD247" s="10"/>
      <c r="AE247" s="10"/>
      <c r="AF247" s="10"/>
      <c r="AG247" s="10"/>
      <c r="AH247" s="10"/>
      <c r="AI247" s="10"/>
      <c r="AJ247" s="10"/>
      <c r="AK247" s="10">
        <v>2</v>
      </c>
      <c r="AL247" s="10"/>
      <c r="AM247" s="10"/>
      <c r="AN247" s="10"/>
      <c r="AO247" s="10"/>
      <c r="AP247" s="10"/>
      <c r="AQ247" s="10"/>
      <c r="AR247" s="10"/>
      <c r="AS247" s="10"/>
      <c r="AT247" s="10"/>
      <c r="AU247" s="10"/>
      <c r="AV247" s="10"/>
    </row>
    <row r="248" spans="3:48" hidden="1" x14ac:dyDescent="0.25">
      <c r="C248" s="10"/>
      <c r="D248" s="10"/>
      <c r="E248" s="10"/>
      <c r="F248" s="10"/>
      <c r="G248" s="10"/>
      <c r="H248" s="10"/>
      <c r="I248" s="10"/>
      <c r="J248" s="10"/>
      <c r="K248" s="10"/>
      <c r="L248" s="10"/>
      <c r="M248" s="10"/>
      <c r="N248" s="10"/>
      <c r="O248" s="10"/>
      <c r="P248" s="10"/>
      <c r="Q248" s="10"/>
      <c r="R248" s="10"/>
      <c r="S248" s="10"/>
      <c r="T248" s="10"/>
      <c r="U248" s="10"/>
      <c r="V248" s="10"/>
      <c r="W248" s="10"/>
      <c r="X248" s="10"/>
      <c r="Y248" s="10"/>
      <c r="Z248" s="10">
        <v>1</v>
      </c>
      <c r="AA248" s="10"/>
      <c r="AB248" s="10"/>
      <c r="AC248" s="10"/>
      <c r="AD248" s="10"/>
      <c r="AE248" s="10"/>
      <c r="AF248" s="10"/>
      <c r="AG248" s="10">
        <v>1</v>
      </c>
      <c r="AH248" s="10"/>
      <c r="AI248" s="10"/>
      <c r="AJ248" s="10"/>
      <c r="AK248" s="10">
        <v>1</v>
      </c>
      <c r="AL248" s="10"/>
      <c r="AM248" s="10"/>
      <c r="AN248" s="10">
        <v>1</v>
      </c>
      <c r="AO248" s="10"/>
      <c r="AP248" s="10"/>
      <c r="AQ248" s="10"/>
      <c r="AR248" s="10"/>
      <c r="AS248" s="10"/>
      <c r="AT248" s="10"/>
      <c r="AU248" s="10"/>
      <c r="AV248" s="10"/>
    </row>
    <row r="249" spans="3:48" hidden="1" x14ac:dyDescent="0.25">
      <c r="C249" s="10"/>
      <c r="D249" s="10"/>
      <c r="E249" s="10"/>
      <c r="F249" s="10"/>
      <c r="G249" s="10"/>
      <c r="H249" s="10">
        <v>1</v>
      </c>
      <c r="I249" s="10">
        <v>1</v>
      </c>
      <c r="J249" s="10">
        <v>1</v>
      </c>
      <c r="K249" s="10"/>
      <c r="L249" s="10"/>
      <c r="M249" s="10"/>
      <c r="N249" s="10"/>
      <c r="O249" s="10"/>
      <c r="P249" s="10"/>
      <c r="Q249" s="10"/>
      <c r="R249" s="10"/>
      <c r="S249" s="10"/>
      <c r="T249" s="10"/>
      <c r="U249" s="10"/>
      <c r="V249" s="10"/>
      <c r="W249" s="10"/>
      <c r="X249" s="10"/>
      <c r="Y249" s="10"/>
      <c r="Z249" s="10"/>
      <c r="AA249" s="10"/>
      <c r="AB249" s="10"/>
      <c r="AC249" s="10"/>
      <c r="AD249" s="10">
        <v>1</v>
      </c>
      <c r="AE249" s="10"/>
      <c r="AF249" s="10"/>
      <c r="AG249" s="10"/>
      <c r="AH249" s="10"/>
      <c r="AI249" s="10"/>
      <c r="AJ249" s="10"/>
      <c r="AK249" s="10"/>
      <c r="AL249" s="10"/>
      <c r="AM249" s="10"/>
      <c r="AN249" s="10"/>
      <c r="AO249" s="10"/>
      <c r="AP249" s="10"/>
      <c r="AQ249" s="10"/>
      <c r="AR249" s="10"/>
      <c r="AS249" s="10"/>
      <c r="AT249" s="10"/>
      <c r="AU249" s="10"/>
      <c r="AV249" s="10"/>
    </row>
    <row r="250" spans="3:48" hidden="1" x14ac:dyDescent="0.25">
      <c r="C250" s="10"/>
      <c r="D250" s="10"/>
      <c r="E250" s="10"/>
      <c r="F250" s="10"/>
      <c r="G250" s="10"/>
      <c r="H250" s="10">
        <v>1</v>
      </c>
      <c r="I250" s="10">
        <v>1</v>
      </c>
      <c r="J250" s="10">
        <v>1</v>
      </c>
      <c r="K250" s="10"/>
      <c r="L250" s="10">
        <v>2</v>
      </c>
      <c r="M250" s="10"/>
      <c r="N250" s="10"/>
      <c r="O250" s="10"/>
      <c r="P250" s="10"/>
      <c r="Q250" s="10"/>
      <c r="R250" s="10"/>
      <c r="S250" s="10"/>
      <c r="T250" s="10"/>
      <c r="U250" s="10"/>
      <c r="V250" s="10"/>
      <c r="W250" s="10"/>
      <c r="X250" s="10">
        <v>1</v>
      </c>
      <c r="Y250" s="10"/>
      <c r="Z250" s="10"/>
      <c r="AA250" s="10"/>
      <c r="AB250" s="10"/>
      <c r="AC250" s="10"/>
      <c r="AD250" s="10">
        <v>1</v>
      </c>
      <c r="AE250" s="10"/>
      <c r="AF250" s="10"/>
      <c r="AG250" s="10">
        <v>1</v>
      </c>
      <c r="AH250" s="10"/>
      <c r="AI250" s="10"/>
      <c r="AJ250" s="10"/>
      <c r="AK250" s="10">
        <v>6</v>
      </c>
      <c r="AL250" s="10"/>
      <c r="AM250" s="10">
        <v>1</v>
      </c>
      <c r="AN250" s="10"/>
      <c r="AO250" s="10"/>
      <c r="AP250" s="10"/>
      <c r="AQ250" s="10"/>
      <c r="AR250" s="10"/>
      <c r="AS250" s="10"/>
      <c r="AT250" s="10"/>
      <c r="AU250" s="10"/>
      <c r="AV250" s="10"/>
    </row>
    <row r="251" spans="3:48" hidden="1" x14ac:dyDescent="0.25">
      <c r="C251" s="10"/>
      <c r="D251" s="10"/>
      <c r="E251" s="10">
        <v>1</v>
      </c>
      <c r="F251" s="10"/>
      <c r="G251" s="10"/>
      <c r="H251" s="10">
        <v>1</v>
      </c>
      <c r="I251" s="10">
        <v>1</v>
      </c>
      <c r="J251" s="10">
        <v>1</v>
      </c>
      <c r="K251" s="10">
        <v>1</v>
      </c>
      <c r="L251" s="10"/>
      <c r="M251" s="10"/>
      <c r="N251" s="10"/>
      <c r="O251" s="10"/>
      <c r="P251" s="10"/>
      <c r="Q251" s="10"/>
      <c r="R251" s="10"/>
      <c r="S251" s="10"/>
      <c r="T251" s="10"/>
      <c r="U251" s="10">
        <v>1</v>
      </c>
      <c r="V251" s="10"/>
      <c r="W251" s="10"/>
      <c r="X251" s="10">
        <v>1</v>
      </c>
      <c r="Y251" s="10">
        <v>1</v>
      </c>
      <c r="Z251" s="10"/>
      <c r="AA251" s="10"/>
      <c r="AB251" s="10"/>
      <c r="AC251" s="10"/>
      <c r="AD251" s="10"/>
      <c r="AE251" s="10"/>
      <c r="AF251" s="10"/>
      <c r="AG251" s="10"/>
      <c r="AH251" s="10"/>
      <c r="AI251" s="10"/>
      <c r="AJ251" s="10"/>
      <c r="AK251" s="10">
        <v>1</v>
      </c>
      <c r="AL251" s="10"/>
      <c r="AM251" s="10"/>
      <c r="AN251" s="10"/>
      <c r="AO251" s="10"/>
      <c r="AP251" s="10"/>
      <c r="AQ251" s="10"/>
      <c r="AR251" s="10"/>
      <c r="AS251" s="10"/>
      <c r="AT251" s="10">
        <v>2</v>
      </c>
      <c r="AU251" s="10"/>
      <c r="AV251" s="10"/>
    </row>
    <row r="252" spans="3:48" hidden="1" x14ac:dyDescent="0.25">
      <c r="C252" s="10">
        <v>1</v>
      </c>
      <c r="D252" s="10">
        <v>1</v>
      </c>
      <c r="E252" s="10">
        <v>1</v>
      </c>
      <c r="F252" s="10"/>
      <c r="G252" s="10"/>
      <c r="H252" s="10">
        <v>1</v>
      </c>
      <c r="I252" s="10">
        <v>1</v>
      </c>
      <c r="J252" s="10">
        <v>1</v>
      </c>
      <c r="K252" s="10"/>
      <c r="L252" s="10"/>
      <c r="M252" s="10"/>
      <c r="N252" s="10"/>
      <c r="O252" s="10"/>
      <c r="P252" s="10"/>
      <c r="Q252" s="10"/>
      <c r="R252" s="10"/>
      <c r="S252" s="10"/>
      <c r="T252" s="10"/>
      <c r="U252" s="10"/>
      <c r="V252" s="10">
        <v>1</v>
      </c>
      <c r="W252" s="10"/>
      <c r="X252" s="10">
        <v>1</v>
      </c>
      <c r="Y252" s="10">
        <v>1</v>
      </c>
      <c r="Z252" s="10">
        <v>1</v>
      </c>
      <c r="AA252" s="10"/>
      <c r="AB252" s="10"/>
      <c r="AC252" s="10"/>
      <c r="AD252" s="10">
        <v>2</v>
      </c>
      <c r="AE252" s="10">
        <v>1</v>
      </c>
      <c r="AF252" s="10"/>
      <c r="AG252" s="10"/>
      <c r="AH252" s="10"/>
      <c r="AI252" s="10"/>
      <c r="AJ252" s="10"/>
      <c r="AK252" s="10">
        <v>1</v>
      </c>
      <c r="AL252" s="10"/>
      <c r="AM252" s="10"/>
      <c r="AN252" s="10"/>
      <c r="AO252" s="10"/>
      <c r="AP252" s="10"/>
      <c r="AQ252" s="10"/>
      <c r="AR252" s="10"/>
      <c r="AS252" s="10"/>
      <c r="AT252" s="10"/>
      <c r="AU252" s="10"/>
      <c r="AV252" s="10"/>
    </row>
    <row r="253" spans="3:48" hidden="1" x14ac:dyDescent="0.25">
      <c r="C253" s="10"/>
      <c r="D253" s="10"/>
      <c r="E253" s="10"/>
      <c r="F253" s="10"/>
      <c r="G253" s="10"/>
      <c r="H253" s="10"/>
      <c r="I253" s="10">
        <v>1</v>
      </c>
      <c r="J253" s="10"/>
      <c r="K253" s="10"/>
      <c r="L253" s="10"/>
      <c r="M253" s="10"/>
      <c r="N253" s="10"/>
      <c r="O253" s="10"/>
      <c r="P253" s="10"/>
      <c r="Q253" s="10"/>
      <c r="R253" s="10"/>
      <c r="S253" s="10"/>
      <c r="T253" s="10"/>
      <c r="U253" s="10"/>
      <c r="V253" s="10"/>
      <c r="W253" s="10"/>
      <c r="X253" s="10"/>
      <c r="Y253" s="10">
        <v>1</v>
      </c>
      <c r="Z253" s="10"/>
      <c r="AA253" s="10"/>
      <c r="AB253" s="10"/>
      <c r="AC253" s="10"/>
      <c r="AD253" s="10"/>
      <c r="AE253" s="10"/>
      <c r="AF253" s="10"/>
      <c r="AG253" s="10"/>
      <c r="AH253" s="10"/>
      <c r="AI253" s="10"/>
      <c r="AJ253" s="10"/>
      <c r="AK253" s="10">
        <v>1</v>
      </c>
      <c r="AL253" s="10"/>
      <c r="AM253" s="10">
        <v>1</v>
      </c>
      <c r="AN253" s="10"/>
      <c r="AO253" s="10"/>
      <c r="AP253" s="10"/>
      <c r="AQ253" s="10"/>
      <c r="AR253" s="10"/>
      <c r="AS253" s="10"/>
      <c r="AT253" s="10"/>
      <c r="AU253" s="10"/>
      <c r="AV253" s="10"/>
    </row>
    <row r="254" spans="3:48" hidden="1" x14ac:dyDescent="0.25">
      <c r="C254" s="10"/>
      <c r="D254" s="10"/>
      <c r="E254" s="10"/>
      <c r="F254" s="10"/>
      <c r="G254" s="10">
        <v>1</v>
      </c>
      <c r="H254" s="10"/>
      <c r="I254" s="10"/>
      <c r="J254" s="10"/>
      <c r="K254" s="10"/>
      <c r="L254" s="10"/>
      <c r="M254" s="10"/>
      <c r="N254" s="10"/>
      <c r="O254" s="10"/>
      <c r="P254" s="10"/>
      <c r="Q254" s="10"/>
      <c r="R254" s="10"/>
      <c r="S254" s="10"/>
      <c r="T254" s="10"/>
      <c r="U254" s="10"/>
      <c r="V254" s="10"/>
      <c r="W254" s="10"/>
      <c r="X254" s="10"/>
      <c r="Y254" s="10"/>
      <c r="Z254" s="10"/>
      <c r="AA254" s="10"/>
      <c r="AB254" s="10"/>
      <c r="AC254" s="10"/>
      <c r="AD254" s="10"/>
      <c r="AE254" s="10"/>
      <c r="AF254" s="10"/>
      <c r="AG254" s="10"/>
      <c r="AH254" s="10"/>
      <c r="AI254" s="10"/>
      <c r="AJ254" s="10"/>
      <c r="AK254" s="10">
        <v>1</v>
      </c>
      <c r="AL254" s="10">
        <v>1</v>
      </c>
      <c r="AM254" s="10"/>
      <c r="AN254" s="10"/>
      <c r="AO254" s="10"/>
      <c r="AP254" s="10"/>
      <c r="AQ254" s="10"/>
      <c r="AR254" s="10"/>
      <c r="AS254" s="10"/>
      <c r="AT254" s="10"/>
      <c r="AU254" s="10"/>
      <c r="AV254" s="10"/>
    </row>
    <row r="255" spans="3:48" hidden="1" x14ac:dyDescent="0.25">
      <c r="C255" s="10"/>
      <c r="D255" s="10"/>
      <c r="E255" s="10"/>
      <c r="F255" s="10"/>
      <c r="G255" s="10"/>
      <c r="H255" s="10"/>
      <c r="I255" s="10"/>
      <c r="J255" s="10"/>
      <c r="K255" s="10"/>
      <c r="L255" s="10"/>
      <c r="M255" s="10"/>
      <c r="N255" s="10"/>
      <c r="O255" s="10"/>
      <c r="P255" s="10"/>
      <c r="Q255" s="10"/>
      <c r="R255" s="10"/>
      <c r="S255" s="10"/>
      <c r="T255" s="10"/>
      <c r="U255" s="10"/>
      <c r="V255" s="10"/>
      <c r="W255" s="10"/>
      <c r="X255" s="10"/>
      <c r="Y255" s="10"/>
      <c r="Z255" s="10">
        <v>1</v>
      </c>
      <c r="AA255" s="10"/>
      <c r="AB255" s="10"/>
      <c r="AC255" s="10"/>
      <c r="AD255" s="10"/>
      <c r="AE255" s="10"/>
      <c r="AF255" s="10"/>
      <c r="AG255" s="10"/>
      <c r="AH255" s="10"/>
      <c r="AI255" s="10"/>
      <c r="AJ255" s="10"/>
      <c r="AK255" s="10">
        <v>1</v>
      </c>
      <c r="AL255" s="10"/>
      <c r="AM255" s="10"/>
      <c r="AN255" s="10"/>
      <c r="AO255" s="10"/>
      <c r="AP255" s="10"/>
      <c r="AQ255" s="10"/>
      <c r="AR255" s="10"/>
      <c r="AS255" s="10"/>
      <c r="AT255" s="10"/>
      <c r="AU255" s="10"/>
      <c r="AV255" s="10"/>
    </row>
    <row r="256" spans="3:48" hidden="1" x14ac:dyDescent="0.25">
      <c r="C256" s="10"/>
      <c r="D256" s="10"/>
      <c r="E256" s="10"/>
      <c r="F256" s="10">
        <v>1</v>
      </c>
      <c r="G256" s="10">
        <v>1</v>
      </c>
      <c r="H256" s="10">
        <v>1</v>
      </c>
      <c r="I256" s="10">
        <v>1</v>
      </c>
      <c r="J256" s="10">
        <v>1</v>
      </c>
      <c r="K256" s="10"/>
      <c r="L256" s="10"/>
      <c r="M256" s="10"/>
      <c r="N256" s="10"/>
      <c r="O256" s="10"/>
      <c r="P256" s="10"/>
      <c r="Q256" s="10"/>
      <c r="R256" s="10"/>
      <c r="S256" s="10"/>
      <c r="T256" s="10"/>
      <c r="U256" s="10"/>
      <c r="V256" s="10"/>
      <c r="W256" s="10"/>
      <c r="X256" s="10"/>
      <c r="Y256" s="10"/>
      <c r="Z256" s="10"/>
      <c r="AA256" s="10"/>
      <c r="AB256" s="10"/>
      <c r="AC256" s="10"/>
      <c r="AD256" s="10">
        <v>2</v>
      </c>
      <c r="AE256" s="10"/>
      <c r="AF256" s="10"/>
      <c r="AG256" s="10"/>
      <c r="AH256" s="10"/>
      <c r="AI256" s="10"/>
      <c r="AJ256" s="10"/>
      <c r="AK256" s="10">
        <v>1</v>
      </c>
      <c r="AL256" s="10"/>
      <c r="AM256" s="10"/>
      <c r="AN256" s="10"/>
      <c r="AO256" s="10"/>
      <c r="AP256" s="10"/>
      <c r="AQ256" s="10"/>
      <c r="AR256" s="10"/>
      <c r="AS256" s="10"/>
      <c r="AT256" s="10"/>
      <c r="AU256" s="10"/>
      <c r="AV256" s="10"/>
    </row>
    <row r="257" spans="3:48" hidden="1" x14ac:dyDescent="0.25">
      <c r="C257" s="10"/>
      <c r="D257" s="10"/>
      <c r="E257" s="10"/>
      <c r="F257" s="10"/>
      <c r="G257" s="10"/>
      <c r="H257" s="10">
        <v>1</v>
      </c>
      <c r="I257" s="10">
        <v>1</v>
      </c>
      <c r="J257" s="10">
        <v>1</v>
      </c>
      <c r="K257" s="10"/>
      <c r="L257" s="10"/>
      <c r="M257" s="10"/>
      <c r="N257" s="10"/>
      <c r="O257" s="10"/>
      <c r="P257" s="10"/>
      <c r="Q257" s="10"/>
      <c r="R257" s="10"/>
      <c r="S257" s="10"/>
      <c r="T257" s="10"/>
      <c r="U257" s="10"/>
      <c r="V257" s="10"/>
      <c r="W257" s="10"/>
      <c r="X257" s="10"/>
      <c r="Y257" s="10"/>
      <c r="Z257" s="10"/>
      <c r="AA257" s="10"/>
      <c r="AB257" s="10"/>
      <c r="AC257" s="10"/>
      <c r="AD257" s="10"/>
      <c r="AE257" s="10"/>
      <c r="AF257" s="10"/>
      <c r="AG257" s="10">
        <v>1</v>
      </c>
      <c r="AH257" s="10"/>
      <c r="AI257" s="10"/>
      <c r="AJ257" s="10"/>
      <c r="AK257" s="10">
        <v>1</v>
      </c>
      <c r="AL257" s="10"/>
      <c r="AM257" s="10"/>
      <c r="AN257" s="10"/>
      <c r="AO257" s="10"/>
      <c r="AP257" s="10"/>
      <c r="AQ257" s="10"/>
      <c r="AR257" s="10">
        <v>2</v>
      </c>
      <c r="AS257" s="10"/>
      <c r="AT257" s="10"/>
      <c r="AU257" s="10"/>
      <c r="AV257" s="10"/>
    </row>
    <row r="258" spans="3:48" hidden="1" x14ac:dyDescent="0.25">
      <c r="C258" s="10"/>
      <c r="D258" s="10"/>
      <c r="E258" s="10"/>
      <c r="F258" s="10"/>
      <c r="G258" s="10"/>
      <c r="H258" s="10"/>
      <c r="I258" s="10"/>
      <c r="J258" s="10"/>
      <c r="K258" s="10"/>
      <c r="L258" s="10"/>
      <c r="M258" s="10"/>
      <c r="N258" s="10"/>
      <c r="O258" s="10"/>
      <c r="P258" s="10"/>
      <c r="Q258" s="10"/>
      <c r="R258" s="10"/>
      <c r="S258" s="10">
        <v>1</v>
      </c>
      <c r="T258" s="10"/>
      <c r="U258" s="10"/>
      <c r="V258" s="10"/>
      <c r="W258" s="10"/>
      <c r="X258" s="10"/>
      <c r="Y258" s="10"/>
      <c r="Z258" s="10">
        <v>1</v>
      </c>
      <c r="AA258" s="10"/>
      <c r="AB258" s="10"/>
      <c r="AC258" s="10"/>
      <c r="AD258" s="10"/>
      <c r="AE258" s="10"/>
      <c r="AF258" s="10"/>
      <c r="AG258" s="10"/>
      <c r="AH258" s="10"/>
      <c r="AI258" s="10"/>
      <c r="AJ258" s="10"/>
      <c r="AK258" s="10"/>
      <c r="AL258" s="10"/>
      <c r="AM258" s="10"/>
      <c r="AN258" s="10"/>
      <c r="AO258" s="10"/>
      <c r="AP258" s="10"/>
      <c r="AQ258" s="10"/>
      <c r="AR258" s="10"/>
      <c r="AS258" s="10"/>
      <c r="AT258" s="10"/>
      <c r="AU258" s="10"/>
      <c r="AV258" s="10"/>
    </row>
    <row r="259" spans="3:48" hidden="1" x14ac:dyDescent="0.25">
      <c r="C259" s="10"/>
      <c r="D259" s="10"/>
      <c r="E259" s="10"/>
      <c r="F259" s="10"/>
      <c r="G259" s="10"/>
      <c r="H259" s="10"/>
      <c r="I259" s="10"/>
      <c r="J259" s="10"/>
      <c r="K259" s="10">
        <v>1</v>
      </c>
      <c r="L259" s="10"/>
      <c r="M259" s="10"/>
      <c r="N259" s="10"/>
      <c r="O259" s="10"/>
      <c r="P259" s="10"/>
      <c r="Q259" s="10"/>
      <c r="R259" s="10"/>
      <c r="S259" s="10">
        <v>1</v>
      </c>
      <c r="T259" s="10"/>
      <c r="U259" s="10"/>
      <c r="V259" s="10"/>
      <c r="W259" s="10"/>
      <c r="X259" s="10">
        <v>1</v>
      </c>
      <c r="Y259" s="10">
        <v>1</v>
      </c>
      <c r="Z259" s="10">
        <v>1</v>
      </c>
      <c r="AA259" s="10"/>
      <c r="AB259" s="10"/>
      <c r="AC259" s="10"/>
      <c r="AD259" s="10"/>
      <c r="AE259" s="10"/>
      <c r="AF259" s="10"/>
      <c r="AG259" s="10">
        <v>1</v>
      </c>
      <c r="AH259" s="10">
        <v>1</v>
      </c>
      <c r="AI259" s="10"/>
      <c r="AJ259" s="10"/>
      <c r="AK259" s="10">
        <v>1</v>
      </c>
      <c r="AL259" s="10"/>
      <c r="AM259" s="10"/>
      <c r="AN259" s="10"/>
      <c r="AO259" s="10"/>
      <c r="AP259" s="10"/>
      <c r="AQ259" s="10"/>
      <c r="AR259" s="10"/>
      <c r="AS259" s="10"/>
      <c r="AT259" s="10"/>
      <c r="AU259" s="10"/>
      <c r="AV259" s="10"/>
    </row>
    <row r="260" spans="3:48" hidden="1" x14ac:dyDescent="0.25">
      <c r="C260" s="10"/>
      <c r="D260" s="10"/>
      <c r="E260" s="10"/>
      <c r="F260" s="10"/>
      <c r="G260" s="10"/>
      <c r="H260" s="10">
        <v>1</v>
      </c>
      <c r="I260" s="10">
        <v>2</v>
      </c>
      <c r="J260" s="10"/>
      <c r="K260" s="10"/>
      <c r="L260" s="10"/>
      <c r="M260" s="10"/>
      <c r="N260" s="10"/>
      <c r="O260" s="10"/>
      <c r="P260" s="10"/>
      <c r="Q260" s="10"/>
      <c r="R260" s="10"/>
      <c r="S260" s="10">
        <v>1</v>
      </c>
      <c r="T260" s="10"/>
      <c r="U260" s="10"/>
      <c r="V260" s="10"/>
      <c r="W260" s="10"/>
      <c r="X260" s="10"/>
      <c r="Y260" s="10"/>
      <c r="Z260" s="10"/>
      <c r="AA260" s="10"/>
      <c r="AB260" s="10"/>
      <c r="AC260" s="10"/>
      <c r="AD260" s="10"/>
      <c r="AE260" s="10"/>
      <c r="AF260" s="10"/>
      <c r="AG260" s="10">
        <v>1</v>
      </c>
      <c r="AH260" s="10">
        <v>2</v>
      </c>
      <c r="AI260" s="10">
        <v>1</v>
      </c>
      <c r="AJ260" s="10"/>
      <c r="AK260" s="10"/>
      <c r="AL260" s="10"/>
      <c r="AM260" s="10"/>
      <c r="AN260" s="10"/>
      <c r="AO260" s="10"/>
      <c r="AP260" s="10"/>
      <c r="AQ260" s="10"/>
      <c r="AR260" s="10"/>
      <c r="AS260" s="10"/>
      <c r="AT260" s="10"/>
      <c r="AU260" s="10"/>
      <c r="AV260" s="10"/>
    </row>
    <row r="261" spans="3:48" hidden="1" x14ac:dyDescent="0.25">
      <c r="C261" s="10"/>
      <c r="D261" s="10"/>
      <c r="E261" s="10"/>
      <c r="F261" s="10"/>
      <c r="G261" s="10"/>
      <c r="H261" s="10">
        <v>1</v>
      </c>
      <c r="I261" s="10">
        <v>1</v>
      </c>
      <c r="J261" s="10">
        <v>1</v>
      </c>
      <c r="K261" s="10"/>
      <c r="L261" s="10"/>
      <c r="M261" s="10"/>
      <c r="N261" s="10"/>
      <c r="O261" s="10"/>
      <c r="P261" s="10"/>
      <c r="Q261" s="10"/>
      <c r="R261" s="10"/>
      <c r="S261" s="10"/>
      <c r="T261" s="10"/>
      <c r="U261" s="10"/>
      <c r="V261" s="10"/>
      <c r="W261" s="10"/>
      <c r="X261" s="10"/>
      <c r="Y261" s="10"/>
      <c r="Z261" s="10"/>
      <c r="AA261" s="10"/>
      <c r="AB261" s="10"/>
      <c r="AC261" s="10"/>
      <c r="AD261" s="10"/>
      <c r="AE261" s="10"/>
      <c r="AF261" s="10"/>
      <c r="AG261" s="10"/>
      <c r="AH261" s="10"/>
      <c r="AI261" s="10"/>
      <c r="AJ261" s="10"/>
      <c r="AK261" s="10"/>
      <c r="AL261" s="10"/>
      <c r="AM261" s="10"/>
      <c r="AN261" s="10"/>
      <c r="AO261" s="10"/>
      <c r="AP261" s="10"/>
      <c r="AQ261" s="10"/>
      <c r="AR261" s="10"/>
      <c r="AS261" s="10"/>
      <c r="AT261" s="10"/>
      <c r="AU261" s="10"/>
      <c r="AV261" s="10"/>
    </row>
    <row r="262" spans="3:48" hidden="1" x14ac:dyDescent="0.25">
      <c r="C262" s="10"/>
      <c r="D262" s="10"/>
      <c r="E262" s="10"/>
      <c r="F262" s="10"/>
      <c r="G262" s="10"/>
      <c r="H262" s="10">
        <v>1</v>
      </c>
      <c r="I262" s="10">
        <v>2</v>
      </c>
      <c r="J262" s="10">
        <v>1</v>
      </c>
      <c r="K262" s="10"/>
      <c r="L262" s="10"/>
      <c r="M262" s="10"/>
      <c r="N262" s="10"/>
      <c r="O262" s="10"/>
      <c r="P262" s="10"/>
      <c r="Q262" s="10"/>
      <c r="R262" s="10"/>
      <c r="S262" s="10">
        <v>1</v>
      </c>
      <c r="T262" s="10"/>
      <c r="U262" s="10"/>
      <c r="V262" s="10"/>
      <c r="W262" s="10"/>
      <c r="X262" s="10"/>
      <c r="Y262" s="10"/>
      <c r="Z262" s="10"/>
      <c r="AA262" s="10">
        <v>1</v>
      </c>
      <c r="AB262" s="10"/>
      <c r="AC262" s="10"/>
      <c r="AD262" s="10">
        <v>1</v>
      </c>
      <c r="AE262" s="10"/>
      <c r="AF262" s="10"/>
      <c r="AG262" s="10"/>
      <c r="AH262" s="10"/>
      <c r="AI262" s="10">
        <v>1</v>
      </c>
      <c r="AJ262" s="10"/>
      <c r="AK262" s="10"/>
      <c r="AL262" s="10"/>
      <c r="AM262" s="10">
        <v>1</v>
      </c>
      <c r="AN262" s="10"/>
      <c r="AO262" s="10"/>
      <c r="AP262" s="10"/>
      <c r="AQ262" s="10"/>
      <c r="AR262" s="10"/>
      <c r="AS262" s="10"/>
      <c r="AT262" s="10"/>
      <c r="AU262" s="10"/>
      <c r="AV262" s="10"/>
    </row>
    <row r="263" spans="3:48" hidden="1" x14ac:dyDescent="0.25">
      <c r="C263" s="10"/>
      <c r="D263" s="10"/>
      <c r="E263" s="10"/>
      <c r="F263" s="10"/>
      <c r="G263" s="10"/>
      <c r="H263" s="10"/>
      <c r="I263" s="10">
        <v>1</v>
      </c>
      <c r="J263" s="10"/>
      <c r="K263" s="10"/>
      <c r="L263" s="10"/>
      <c r="M263" s="10"/>
      <c r="N263" s="10">
        <v>1</v>
      </c>
      <c r="O263" s="10"/>
      <c r="P263" s="10"/>
      <c r="Q263" s="10"/>
      <c r="R263" s="10"/>
      <c r="S263" s="10"/>
      <c r="T263" s="10"/>
      <c r="U263" s="10"/>
      <c r="V263" s="10"/>
      <c r="W263" s="10"/>
      <c r="X263" s="10"/>
      <c r="Y263" s="10"/>
      <c r="Z263" s="10"/>
      <c r="AA263" s="10"/>
      <c r="AB263" s="10"/>
      <c r="AC263" s="10"/>
      <c r="AD263" s="10"/>
      <c r="AE263" s="10"/>
      <c r="AF263" s="10"/>
      <c r="AG263" s="10"/>
      <c r="AH263" s="10">
        <v>1</v>
      </c>
      <c r="AI263" s="10">
        <v>1</v>
      </c>
      <c r="AJ263" s="10"/>
      <c r="AK263" s="10"/>
      <c r="AL263" s="10"/>
      <c r="AM263" s="10"/>
      <c r="AN263" s="10"/>
      <c r="AO263" s="10"/>
      <c r="AP263" s="10"/>
      <c r="AQ263" s="10"/>
      <c r="AR263" s="10"/>
      <c r="AS263" s="10"/>
      <c r="AT263" s="10"/>
      <c r="AU263" s="10"/>
      <c r="AV263" s="10"/>
    </row>
    <row r="264" spans="3:48" hidden="1" x14ac:dyDescent="0.25">
      <c r="C264" s="10"/>
      <c r="D264" s="10"/>
      <c r="E264" s="10"/>
      <c r="F264" s="10"/>
      <c r="G264" s="10"/>
      <c r="H264" s="10">
        <v>1</v>
      </c>
      <c r="I264" s="10">
        <v>5</v>
      </c>
      <c r="J264" s="10">
        <v>1</v>
      </c>
      <c r="K264" s="10"/>
      <c r="L264" s="10"/>
      <c r="M264" s="10"/>
      <c r="N264" s="10"/>
      <c r="O264" s="10"/>
      <c r="P264" s="10"/>
      <c r="Q264" s="10"/>
      <c r="R264" s="10"/>
      <c r="S264" s="10"/>
      <c r="T264" s="10"/>
      <c r="U264" s="10"/>
      <c r="V264" s="10"/>
      <c r="W264" s="10"/>
      <c r="X264" s="10"/>
      <c r="Y264" s="10"/>
      <c r="Z264" s="10"/>
      <c r="AA264" s="10"/>
      <c r="AB264" s="10"/>
      <c r="AC264" s="10"/>
      <c r="AD264" s="10"/>
      <c r="AE264" s="10"/>
      <c r="AF264" s="10"/>
      <c r="AG264" s="10"/>
      <c r="AH264" s="10">
        <v>2</v>
      </c>
      <c r="AI264" s="10">
        <v>1</v>
      </c>
      <c r="AJ264" s="10"/>
      <c r="AK264" s="10"/>
      <c r="AL264" s="10"/>
      <c r="AM264" s="10"/>
      <c r="AN264" s="10"/>
      <c r="AO264" s="10"/>
      <c r="AP264" s="10"/>
      <c r="AQ264" s="10"/>
      <c r="AR264" s="10"/>
      <c r="AS264" s="10"/>
      <c r="AT264" s="10"/>
      <c r="AU264" s="10"/>
      <c r="AV264" s="10"/>
    </row>
    <row r="265" spans="3:48" hidden="1" x14ac:dyDescent="0.25">
      <c r="C265" s="10"/>
      <c r="D265" s="10"/>
      <c r="E265" s="10"/>
      <c r="F265" s="10"/>
      <c r="G265" s="10"/>
      <c r="H265" s="10"/>
      <c r="I265" s="10">
        <v>1</v>
      </c>
      <c r="J265" s="10"/>
      <c r="K265" s="10"/>
      <c r="L265" s="10"/>
      <c r="M265" s="10"/>
      <c r="N265" s="10"/>
      <c r="O265" s="10"/>
      <c r="P265" s="10"/>
      <c r="Q265" s="10"/>
      <c r="R265" s="10"/>
      <c r="S265" s="10"/>
      <c r="T265" s="10"/>
      <c r="U265" s="10"/>
      <c r="V265" s="10"/>
      <c r="W265" s="10"/>
      <c r="X265" s="10"/>
      <c r="Y265" s="10"/>
      <c r="Z265" s="10"/>
      <c r="AA265" s="10"/>
      <c r="AB265" s="10"/>
      <c r="AC265" s="10"/>
      <c r="AD265" s="10"/>
      <c r="AE265" s="10"/>
      <c r="AF265" s="10"/>
      <c r="AG265" s="10"/>
      <c r="AH265" s="10">
        <v>1</v>
      </c>
      <c r="AI265" s="10"/>
      <c r="AJ265" s="10"/>
      <c r="AK265" s="10"/>
      <c r="AL265" s="10"/>
      <c r="AM265" s="10">
        <v>1</v>
      </c>
      <c r="AN265" s="10"/>
      <c r="AO265" s="10"/>
      <c r="AP265" s="10"/>
      <c r="AQ265" s="10"/>
      <c r="AR265" s="10"/>
      <c r="AS265" s="10"/>
      <c r="AT265" s="10"/>
      <c r="AU265" s="10"/>
      <c r="AV265" s="10"/>
    </row>
    <row r="266" spans="3:48" hidden="1" x14ac:dyDescent="0.25">
      <c r="C266" s="10"/>
      <c r="D266" s="10"/>
      <c r="E266" s="10"/>
      <c r="F266" s="10"/>
      <c r="G266" s="10"/>
      <c r="H266" s="10"/>
      <c r="I266" s="10">
        <v>3</v>
      </c>
      <c r="J266" s="10">
        <v>1</v>
      </c>
      <c r="K266" s="10"/>
      <c r="L266" s="10"/>
      <c r="M266" s="10"/>
      <c r="N266" s="10"/>
      <c r="O266" s="10"/>
      <c r="P266" s="10"/>
      <c r="Q266" s="10"/>
      <c r="R266" s="10"/>
      <c r="S266" s="10">
        <v>1</v>
      </c>
      <c r="T266" s="10"/>
      <c r="U266" s="10"/>
      <c r="V266" s="10"/>
      <c r="W266" s="10">
        <v>1</v>
      </c>
      <c r="X266" s="10">
        <v>1</v>
      </c>
      <c r="Y266" s="10">
        <v>2</v>
      </c>
      <c r="Z266" s="10"/>
      <c r="AA266" s="10">
        <v>1</v>
      </c>
      <c r="AB266" s="10"/>
      <c r="AC266" s="10"/>
      <c r="AD266" s="10"/>
      <c r="AE266" s="10"/>
      <c r="AF266" s="10"/>
      <c r="AG266" s="10"/>
      <c r="AH266" s="10"/>
      <c r="AI266" s="10">
        <v>2</v>
      </c>
      <c r="AJ266" s="10"/>
      <c r="AK266" s="10"/>
      <c r="AL266" s="10"/>
      <c r="AM266" s="10">
        <v>1</v>
      </c>
      <c r="AN266" s="10"/>
      <c r="AO266" s="10"/>
      <c r="AP266" s="10"/>
      <c r="AQ266" s="10"/>
      <c r="AR266" s="10"/>
      <c r="AS266" s="10"/>
      <c r="AT266" s="10"/>
      <c r="AU266" s="10"/>
      <c r="AV266" s="10"/>
    </row>
    <row r="267" spans="3:48" hidden="1" x14ac:dyDescent="0.25">
      <c r="C267" s="10">
        <v>2</v>
      </c>
      <c r="D267" s="10">
        <v>1</v>
      </c>
      <c r="E267" s="10">
        <v>6</v>
      </c>
      <c r="F267" s="10"/>
      <c r="G267" s="10"/>
      <c r="H267" s="10">
        <v>3</v>
      </c>
      <c r="I267" s="10">
        <v>2</v>
      </c>
      <c r="J267" s="10">
        <v>1</v>
      </c>
      <c r="K267" s="10"/>
      <c r="L267" s="10"/>
      <c r="M267" s="10"/>
      <c r="N267" s="10"/>
      <c r="O267" s="10"/>
      <c r="P267" s="10"/>
      <c r="Q267" s="10"/>
      <c r="R267" s="10"/>
      <c r="S267" s="10"/>
      <c r="T267" s="10"/>
      <c r="U267" s="10"/>
      <c r="V267" s="10"/>
      <c r="W267" s="10"/>
      <c r="X267" s="10"/>
      <c r="Y267" s="10"/>
      <c r="Z267" s="10"/>
      <c r="AA267" s="10"/>
      <c r="AB267" s="10"/>
      <c r="AC267" s="10"/>
      <c r="AD267" s="10"/>
      <c r="AE267" s="10">
        <v>3</v>
      </c>
      <c r="AF267" s="10"/>
      <c r="AG267" s="10"/>
      <c r="AH267" s="10"/>
      <c r="AI267" s="10"/>
      <c r="AJ267" s="10"/>
      <c r="AK267" s="10"/>
      <c r="AL267" s="10"/>
      <c r="AM267" s="10"/>
      <c r="AN267" s="10"/>
      <c r="AO267" s="10"/>
      <c r="AP267" s="10"/>
      <c r="AQ267" s="10">
        <v>1</v>
      </c>
      <c r="AR267" s="10">
        <v>2</v>
      </c>
      <c r="AS267" s="10"/>
      <c r="AT267" s="10"/>
      <c r="AU267" s="10"/>
      <c r="AV267" s="10"/>
    </row>
    <row r="268" spans="3:48" hidden="1" x14ac:dyDescent="0.25">
      <c r="C268" s="10"/>
      <c r="D268" s="10"/>
      <c r="E268" s="10"/>
      <c r="F268" s="10"/>
      <c r="G268" s="10"/>
      <c r="H268" s="10">
        <v>1</v>
      </c>
      <c r="I268" s="10">
        <v>1</v>
      </c>
      <c r="J268" s="10">
        <v>1</v>
      </c>
      <c r="K268" s="10"/>
      <c r="L268" s="10"/>
      <c r="M268" s="10"/>
      <c r="N268" s="10"/>
      <c r="O268" s="10">
        <v>1</v>
      </c>
      <c r="P268" s="10"/>
      <c r="Q268" s="10">
        <v>2</v>
      </c>
      <c r="R268" s="10"/>
      <c r="S268" s="10"/>
      <c r="T268" s="10"/>
      <c r="U268" s="10"/>
      <c r="V268" s="10"/>
      <c r="W268" s="10"/>
      <c r="X268" s="10"/>
      <c r="Y268" s="10"/>
      <c r="Z268" s="10"/>
      <c r="AA268" s="10"/>
      <c r="AB268" s="10"/>
      <c r="AC268" s="10"/>
      <c r="AD268" s="10"/>
      <c r="AE268" s="10"/>
      <c r="AF268" s="10"/>
      <c r="AG268" s="10"/>
      <c r="AH268" s="10"/>
      <c r="AI268" s="10"/>
      <c r="AJ268" s="10"/>
      <c r="AK268" s="10"/>
      <c r="AL268" s="10">
        <v>1</v>
      </c>
      <c r="AM268" s="10"/>
      <c r="AN268" s="10"/>
      <c r="AO268" s="10"/>
      <c r="AP268" s="10"/>
      <c r="AQ268" s="10"/>
      <c r="AR268" s="10">
        <v>2</v>
      </c>
      <c r="AS268" s="10"/>
      <c r="AT268" s="10"/>
      <c r="AU268" s="10"/>
      <c r="AV268" s="10"/>
    </row>
    <row r="269" spans="3:48" hidden="1" x14ac:dyDescent="0.25">
      <c r="C269" s="10"/>
      <c r="D269" s="10"/>
      <c r="E269" s="10">
        <v>3</v>
      </c>
      <c r="F269" s="10"/>
      <c r="G269" s="10"/>
      <c r="H269" s="10">
        <v>1</v>
      </c>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v>2</v>
      </c>
      <c r="AF269" s="10"/>
      <c r="AG269" s="10"/>
      <c r="AH269" s="10"/>
      <c r="AI269" s="10"/>
      <c r="AJ269" s="10"/>
      <c r="AK269" s="10"/>
      <c r="AL269" s="10"/>
      <c r="AM269" s="10"/>
      <c r="AN269" s="10"/>
      <c r="AO269" s="10"/>
      <c r="AP269" s="10"/>
      <c r="AQ269" s="10"/>
      <c r="AR269" s="10"/>
      <c r="AS269" s="10"/>
      <c r="AT269" s="10"/>
      <c r="AU269" s="10"/>
      <c r="AV269" s="10"/>
    </row>
    <row r="270" spans="3:48" hidden="1" x14ac:dyDescent="0.25">
      <c r="C270" s="10">
        <v>2</v>
      </c>
      <c r="D270" s="10">
        <v>1</v>
      </c>
      <c r="E270" s="10">
        <v>3</v>
      </c>
      <c r="F270" s="10"/>
      <c r="G270" s="10"/>
      <c r="H270" s="10">
        <v>1</v>
      </c>
      <c r="I270" s="10">
        <v>1</v>
      </c>
      <c r="J270" s="10"/>
      <c r="K270" s="10"/>
      <c r="L270" s="10"/>
      <c r="M270" s="10"/>
      <c r="N270" s="10"/>
      <c r="O270" s="10"/>
      <c r="P270" s="10"/>
      <c r="Q270" s="10"/>
      <c r="R270" s="10"/>
      <c r="S270" s="10"/>
      <c r="T270" s="10"/>
      <c r="U270" s="10"/>
      <c r="V270" s="10"/>
      <c r="W270" s="10"/>
      <c r="X270" s="10"/>
      <c r="Y270" s="10"/>
      <c r="Z270" s="10"/>
      <c r="AA270" s="10"/>
      <c r="AB270" s="10"/>
      <c r="AC270" s="10"/>
      <c r="AD270" s="10">
        <v>1</v>
      </c>
      <c r="AE270" s="10">
        <v>3</v>
      </c>
      <c r="AF270" s="10"/>
      <c r="AG270" s="10"/>
      <c r="AH270" s="10"/>
      <c r="AI270" s="10">
        <v>1</v>
      </c>
      <c r="AJ270" s="10"/>
      <c r="AK270" s="10"/>
      <c r="AL270" s="10"/>
      <c r="AM270" s="10"/>
      <c r="AN270" s="10"/>
      <c r="AO270" s="10"/>
      <c r="AP270" s="10"/>
      <c r="AQ270" s="10"/>
      <c r="AR270" s="10">
        <v>1</v>
      </c>
      <c r="AS270" s="10"/>
      <c r="AT270" s="10"/>
      <c r="AU270" s="10"/>
      <c r="AV270" s="10"/>
    </row>
    <row r="271" spans="3:48" hidden="1" x14ac:dyDescent="0.25">
      <c r="C271" s="10"/>
      <c r="D271" s="10">
        <v>1</v>
      </c>
      <c r="E271" s="10"/>
      <c r="F271" s="10"/>
      <c r="G271" s="10"/>
      <c r="H271" s="10">
        <v>1</v>
      </c>
      <c r="I271" s="10">
        <v>1</v>
      </c>
      <c r="J271" s="10">
        <v>2</v>
      </c>
      <c r="K271" s="10"/>
      <c r="L271" s="10"/>
      <c r="M271" s="10"/>
      <c r="N271" s="10"/>
      <c r="O271" s="10"/>
      <c r="P271" s="10"/>
      <c r="Q271" s="10"/>
      <c r="R271" s="10"/>
      <c r="S271" s="10"/>
      <c r="T271" s="10"/>
      <c r="U271" s="10"/>
      <c r="V271" s="10"/>
      <c r="W271" s="10"/>
      <c r="X271" s="10"/>
      <c r="Y271" s="10"/>
      <c r="Z271" s="10"/>
      <c r="AA271" s="10"/>
      <c r="AB271" s="10"/>
      <c r="AC271" s="10"/>
      <c r="AD271" s="10"/>
      <c r="AE271" s="10"/>
      <c r="AF271" s="10"/>
      <c r="AG271" s="10"/>
      <c r="AH271" s="10"/>
      <c r="AI271" s="10">
        <v>2</v>
      </c>
      <c r="AJ271" s="10"/>
      <c r="AK271" s="10"/>
      <c r="AL271" s="10">
        <v>1</v>
      </c>
      <c r="AM271" s="10"/>
      <c r="AN271" s="10"/>
      <c r="AO271" s="10"/>
      <c r="AP271" s="10"/>
      <c r="AQ271" s="10"/>
      <c r="AR271" s="10"/>
      <c r="AS271" s="10">
        <v>2</v>
      </c>
      <c r="AT271" s="10"/>
      <c r="AU271" s="10"/>
      <c r="AV271" s="10"/>
    </row>
    <row r="272" spans="3:48" hidden="1" x14ac:dyDescent="0.25">
      <c r="C272" s="10"/>
      <c r="D272" s="10"/>
      <c r="E272" s="10"/>
      <c r="F272" s="10">
        <v>1</v>
      </c>
      <c r="G272" s="10"/>
      <c r="H272" s="10"/>
      <c r="I272" s="10"/>
      <c r="J272" s="10"/>
      <c r="K272" s="10"/>
      <c r="L272" s="10"/>
      <c r="M272" s="10"/>
      <c r="N272" s="10"/>
      <c r="O272" s="10"/>
      <c r="P272" s="10"/>
      <c r="Q272" s="10"/>
      <c r="R272" s="10"/>
      <c r="S272" s="10">
        <v>1</v>
      </c>
      <c r="T272" s="10"/>
      <c r="U272" s="10"/>
      <c r="V272" s="10"/>
      <c r="W272" s="10">
        <v>1</v>
      </c>
      <c r="X272" s="10"/>
      <c r="Y272" s="10"/>
      <c r="Z272" s="10"/>
      <c r="AA272" s="10"/>
      <c r="AB272" s="10"/>
      <c r="AC272" s="10"/>
      <c r="AD272" s="10"/>
      <c r="AE272" s="10"/>
      <c r="AF272" s="10">
        <v>1</v>
      </c>
      <c r="AG272" s="10"/>
      <c r="AH272" s="10"/>
      <c r="AI272" s="10">
        <v>1</v>
      </c>
      <c r="AJ272" s="10"/>
      <c r="AK272" s="10"/>
      <c r="AL272" s="10"/>
      <c r="AM272" s="10">
        <v>1</v>
      </c>
      <c r="AN272" s="10"/>
      <c r="AO272" s="10"/>
      <c r="AP272" s="10">
        <v>1</v>
      </c>
      <c r="AQ272" s="10"/>
      <c r="AR272" s="10"/>
      <c r="AS272" s="10"/>
      <c r="AT272" s="10"/>
      <c r="AU272" s="10"/>
      <c r="AV272" s="10"/>
    </row>
    <row r="273" spans="3:48" hidden="1" x14ac:dyDescent="0.25">
      <c r="C273" s="10"/>
      <c r="D273" s="10"/>
      <c r="E273" s="10"/>
      <c r="F273" s="10"/>
      <c r="G273" s="10"/>
      <c r="H273" s="10">
        <v>1</v>
      </c>
      <c r="I273" s="10">
        <v>1</v>
      </c>
      <c r="J273" s="10">
        <v>2</v>
      </c>
      <c r="K273" s="10"/>
      <c r="L273" s="10"/>
      <c r="M273" s="10"/>
      <c r="N273" s="10"/>
      <c r="O273" s="10"/>
      <c r="P273" s="10"/>
      <c r="Q273" s="10"/>
      <c r="R273" s="10"/>
      <c r="S273" s="10"/>
      <c r="T273" s="10"/>
      <c r="U273" s="10"/>
      <c r="V273" s="10"/>
      <c r="W273" s="10"/>
      <c r="X273" s="10"/>
      <c r="Y273" s="10"/>
      <c r="Z273" s="10"/>
      <c r="AA273" s="10"/>
      <c r="AB273" s="10">
        <v>1</v>
      </c>
      <c r="AC273" s="10"/>
      <c r="AD273" s="10"/>
      <c r="AE273" s="10"/>
      <c r="AF273" s="10"/>
      <c r="AG273" s="10">
        <v>1</v>
      </c>
      <c r="AH273" s="10"/>
      <c r="AI273" s="10"/>
      <c r="AJ273" s="10"/>
      <c r="AK273" s="10"/>
      <c r="AL273" s="10"/>
      <c r="AM273" s="10"/>
      <c r="AN273" s="10"/>
      <c r="AO273" s="10">
        <v>4</v>
      </c>
      <c r="AP273" s="10"/>
      <c r="AQ273" s="10"/>
      <c r="AR273" s="10"/>
      <c r="AS273" s="10"/>
      <c r="AT273" s="10"/>
      <c r="AU273" s="10"/>
      <c r="AV273" s="10"/>
    </row>
    <row r="274" spans="3:48" hidden="1" x14ac:dyDescent="0.25">
      <c r="C274" s="10"/>
      <c r="D274" s="10"/>
      <c r="E274" s="10"/>
      <c r="F274" s="10"/>
      <c r="G274" s="10"/>
      <c r="H274" s="10">
        <v>1</v>
      </c>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v>1</v>
      </c>
      <c r="AF274" s="10"/>
      <c r="AG274" s="10">
        <v>1</v>
      </c>
      <c r="AH274" s="10"/>
      <c r="AI274" s="10"/>
      <c r="AJ274" s="10"/>
      <c r="AK274" s="10"/>
      <c r="AL274" s="10"/>
      <c r="AM274" s="10"/>
      <c r="AN274" s="10"/>
      <c r="AO274" s="10">
        <v>1</v>
      </c>
      <c r="AP274" s="10"/>
      <c r="AQ274" s="10"/>
      <c r="AR274" s="10"/>
      <c r="AS274" s="10">
        <v>1</v>
      </c>
      <c r="AT274" s="10"/>
      <c r="AU274" s="10"/>
      <c r="AV274" s="10"/>
    </row>
    <row r="275" spans="3:48" hidden="1" x14ac:dyDescent="0.25">
      <c r="C275" s="10"/>
      <c r="D275" s="10"/>
      <c r="E275" s="10">
        <v>2</v>
      </c>
      <c r="F275" s="10"/>
      <c r="G275" s="10"/>
      <c r="H275" s="10">
        <v>1</v>
      </c>
      <c r="I275" s="10">
        <v>2</v>
      </c>
      <c r="J275" s="10">
        <v>2</v>
      </c>
      <c r="K275" s="10"/>
      <c r="L275" s="10"/>
      <c r="M275" s="10"/>
      <c r="N275" s="10"/>
      <c r="O275" s="10">
        <v>2</v>
      </c>
      <c r="P275" s="10"/>
      <c r="Q275" s="10"/>
      <c r="R275" s="10"/>
      <c r="S275" s="10"/>
      <c r="T275" s="10"/>
      <c r="U275" s="10"/>
      <c r="V275" s="10"/>
      <c r="W275" s="10">
        <v>1</v>
      </c>
      <c r="X275" s="10"/>
      <c r="Y275" s="10"/>
      <c r="Z275" s="10"/>
      <c r="AA275" s="10">
        <v>1</v>
      </c>
      <c r="AB275" s="10"/>
      <c r="AC275" s="10"/>
      <c r="AD275" s="10">
        <v>1</v>
      </c>
      <c r="AE275" s="10"/>
      <c r="AF275" s="10"/>
      <c r="AG275" s="10"/>
      <c r="AH275" s="10"/>
      <c r="AI275" s="10"/>
      <c r="AJ275" s="10"/>
      <c r="AK275" s="10"/>
      <c r="AL275" s="10"/>
      <c r="AM275" s="10">
        <v>1</v>
      </c>
      <c r="AN275" s="10"/>
      <c r="AO275" s="10"/>
      <c r="AP275" s="10"/>
      <c r="AQ275" s="10"/>
      <c r="AR275" s="10"/>
      <c r="AS275" s="10">
        <v>1</v>
      </c>
      <c r="AT275" s="10"/>
      <c r="AU275" s="10">
        <v>1</v>
      </c>
      <c r="AV275" s="10"/>
    </row>
    <row r="276" spans="3:48" hidden="1" x14ac:dyDescent="0.25">
      <c r="C276" s="10"/>
      <c r="D276" s="10">
        <v>2</v>
      </c>
      <c r="E276" s="10"/>
      <c r="F276" s="10"/>
      <c r="G276" s="10"/>
      <c r="H276" s="10">
        <v>1</v>
      </c>
      <c r="I276" s="10"/>
      <c r="J276" s="10">
        <v>1</v>
      </c>
      <c r="K276" s="10"/>
      <c r="L276" s="10"/>
      <c r="M276" s="10"/>
      <c r="N276" s="10"/>
      <c r="O276" s="10"/>
      <c r="P276" s="10"/>
      <c r="Q276" s="10"/>
      <c r="R276" s="10"/>
      <c r="S276" s="10"/>
      <c r="T276" s="10"/>
      <c r="U276" s="10"/>
      <c r="V276" s="10"/>
      <c r="W276" s="10"/>
      <c r="X276" s="10"/>
      <c r="Y276" s="10"/>
      <c r="Z276" s="10"/>
      <c r="AA276" s="10"/>
      <c r="AB276" s="10"/>
      <c r="AC276" s="10"/>
      <c r="AD276" s="10"/>
      <c r="AE276" s="10"/>
      <c r="AF276" s="10"/>
      <c r="AG276" s="10">
        <v>1</v>
      </c>
      <c r="AH276" s="10"/>
      <c r="AI276" s="10"/>
      <c r="AJ276" s="10"/>
      <c r="AK276" s="10"/>
      <c r="AL276" s="10"/>
      <c r="AM276" s="10"/>
      <c r="AN276" s="10"/>
      <c r="AO276" s="10">
        <v>1</v>
      </c>
      <c r="AP276" s="10">
        <v>1</v>
      </c>
      <c r="AQ276" s="10"/>
      <c r="AR276" s="10"/>
      <c r="AS276" s="10">
        <v>2</v>
      </c>
      <c r="AT276" s="10"/>
      <c r="AU276" s="10"/>
      <c r="AV276" s="10"/>
    </row>
    <row r="277" spans="3:48" hidden="1" x14ac:dyDescent="0.25">
      <c r="C277" s="10">
        <v>8</v>
      </c>
      <c r="D277" s="10">
        <v>2</v>
      </c>
      <c r="E277" s="10"/>
      <c r="F277" s="10">
        <v>2</v>
      </c>
      <c r="G277" s="10"/>
      <c r="H277" s="10">
        <v>2</v>
      </c>
      <c r="I277" s="10">
        <v>2</v>
      </c>
      <c r="J277" s="10">
        <v>2</v>
      </c>
      <c r="K277" s="10"/>
      <c r="L277" s="10"/>
      <c r="M277" s="10"/>
      <c r="N277" s="10"/>
      <c r="O277" s="10"/>
      <c r="P277" s="10"/>
      <c r="Q277" s="10">
        <v>3</v>
      </c>
      <c r="R277" s="10"/>
      <c r="S277" s="10"/>
      <c r="T277" s="10"/>
      <c r="U277" s="10"/>
      <c r="V277" s="10"/>
      <c r="W277" s="10"/>
      <c r="X277" s="10"/>
      <c r="Y277" s="10"/>
      <c r="Z277" s="10">
        <v>1</v>
      </c>
      <c r="AA277" s="10"/>
      <c r="AB277" s="10"/>
      <c r="AC277" s="10"/>
      <c r="AD277" s="10"/>
      <c r="AE277" s="10"/>
      <c r="AF277" s="10"/>
      <c r="AG277" s="10"/>
      <c r="AH277" s="10"/>
      <c r="AI277" s="10"/>
      <c r="AJ277" s="10"/>
      <c r="AK277" s="10"/>
      <c r="AL277" s="10"/>
      <c r="AM277" s="10"/>
      <c r="AN277" s="10">
        <v>5</v>
      </c>
      <c r="AO277" s="10">
        <v>5</v>
      </c>
      <c r="AP277" s="10"/>
      <c r="AQ277" s="10"/>
      <c r="AR277" s="10"/>
      <c r="AS277" s="10">
        <v>1</v>
      </c>
      <c r="AT277" s="10"/>
      <c r="AU277" s="10"/>
      <c r="AV277" s="10"/>
    </row>
    <row r="278" spans="3:48" hidden="1" x14ac:dyDescent="0.25">
      <c r="C278" s="10"/>
      <c r="D278" s="10"/>
      <c r="E278" s="10"/>
      <c r="F278" s="10"/>
      <c r="G278" s="10"/>
      <c r="H278" s="10"/>
      <c r="I278" s="10"/>
      <c r="J278" s="10">
        <v>1</v>
      </c>
      <c r="K278" s="10"/>
      <c r="L278" s="10"/>
      <c r="M278" s="10"/>
      <c r="N278" s="10"/>
      <c r="O278" s="10"/>
      <c r="P278" s="10"/>
      <c r="Q278" s="10"/>
      <c r="R278" s="10"/>
      <c r="S278" s="10"/>
      <c r="T278" s="10"/>
      <c r="U278" s="10">
        <v>2</v>
      </c>
      <c r="V278" s="10"/>
      <c r="W278" s="10"/>
      <c r="X278" s="10"/>
      <c r="Y278" s="10"/>
      <c r="Z278" s="10"/>
      <c r="AA278" s="10"/>
      <c r="AB278" s="10"/>
      <c r="AC278" s="10"/>
      <c r="AD278" s="10"/>
      <c r="AE278" s="10"/>
      <c r="AF278" s="10"/>
      <c r="AG278" s="10">
        <v>1</v>
      </c>
      <c r="AH278" s="10"/>
      <c r="AI278" s="10"/>
      <c r="AJ278" s="10"/>
      <c r="AK278" s="10"/>
      <c r="AL278" s="10"/>
      <c r="AM278" s="10"/>
      <c r="AN278" s="10"/>
      <c r="AO278" s="10"/>
      <c r="AP278" s="10"/>
      <c r="AQ278" s="10"/>
      <c r="AR278" s="10"/>
      <c r="AS278" s="10">
        <v>2</v>
      </c>
      <c r="AT278" s="10"/>
      <c r="AU278" s="10"/>
      <c r="AV278" s="10"/>
    </row>
    <row r="279" spans="3:48" hidden="1" x14ac:dyDescent="0.25">
      <c r="C279" s="10"/>
      <c r="D279" s="10"/>
      <c r="E279" s="10"/>
      <c r="F279" s="10"/>
      <c r="G279" s="10"/>
      <c r="H279" s="10">
        <v>1</v>
      </c>
      <c r="I279" s="10">
        <v>1</v>
      </c>
      <c r="J279" s="10">
        <v>1</v>
      </c>
      <c r="K279" s="10"/>
      <c r="L279" s="10">
        <v>1</v>
      </c>
      <c r="M279" s="10"/>
      <c r="N279" s="10"/>
      <c r="O279" s="10"/>
      <c r="P279" s="10"/>
      <c r="Q279" s="10"/>
      <c r="R279" s="10"/>
      <c r="S279" s="10"/>
      <c r="T279" s="10"/>
      <c r="U279" s="10"/>
      <c r="V279" s="10"/>
      <c r="W279" s="10"/>
      <c r="X279" s="10"/>
      <c r="Y279" s="10"/>
      <c r="Z279" s="10">
        <v>2</v>
      </c>
      <c r="AA279" s="10">
        <v>1</v>
      </c>
      <c r="AB279" s="10"/>
      <c r="AC279" s="10"/>
      <c r="AD279" s="10"/>
      <c r="AE279" s="10">
        <v>1</v>
      </c>
      <c r="AF279" s="10"/>
      <c r="AG279" s="10"/>
      <c r="AH279" s="10"/>
      <c r="AI279" s="10"/>
      <c r="AJ279" s="10"/>
      <c r="AK279" s="10">
        <v>2</v>
      </c>
      <c r="AL279" s="10"/>
      <c r="AM279" s="10"/>
      <c r="AN279" s="10"/>
      <c r="AO279" s="10"/>
      <c r="AP279" s="10"/>
      <c r="AQ279" s="10"/>
      <c r="AR279" s="10"/>
      <c r="AS279" s="10"/>
      <c r="AT279" s="10"/>
      <c r="AU279" s="10"/>
      <c r="AV279" s="10"/>
    </row>
    <row r="280" spans="3:48" x14ac:dyDescent="0.25">
      <c r="C280" s="11">
        <f t="shared" ref="C280:AV280" si="0">SUM(C5:C279)</f>
        <v>104</v>
      </c>
      <c r="D280" s="11">
        <f t="shared" si="0"/>
        <v>57</v>
      </c>
      <c r="E280" s="11">
        <f t="shared" si="0"/>
        <v>119</v>
      </c>
      <c r="F280" s="11">
        <f t="shared" si="0"/>
        <v>42</v>
      </c>
      <c r="G280" s="11">
        <f t="shared" si="0"/>
        <v>25</v>
      </c>
      <c r="H280" s="11">
        <f t="shared" si="0"/>
        <v>216</v>
      </c>
      <c r="I280" s="11">
        <f t="shared" si="0"/>
        <v>190</v>
      </c>
      <c r="J280" s="11">
        <f t="shared" si="0"/>
        <v>138</v>
      </c>
      <c r="K280" s="11">
        <f t="shared" si="0"/>
        <v>35</v>
      </c>
      <c r="L280" s="11">
        <f t="shared" si="0"/>
        <v>21</v>
      </c>
      <c r="M280" s="11">
        <f t="shared" si="0"/>
        <v>20</v>
      </c>
      <c r="N280" s="11">
        <f t="shared" si="0"/>
        <v>32</v>
      </c>
      <c r="O280" s="11">
        <f t="shared" si="0"/>
        <v>38</v>
      </c>
      <c r="P280" s="11">
        <f t="shared" si="0"/>
        <v>11</v>
      </c>
      <c r="Q280" s="11">
        <f t="shared" si="0"/>
        <v>25</v>
      </c>
      <c r="R280" s="11">
        <f t="shared" si="0"/>
        <v>5</v>
      </c>
      <c r="S280" s="11">
        <f t="shared" si="0"/>
        <v>62</v>
      </c>
      <c r="T280" s="11">
        <f t="shared" si="0"/>
        <v>5</v>
      </c>
      <c r="U280" s="11">
        <f t="shared" si="0"/>
        <v>61</v>
      </c>
      <c r="V280" s="11">
        <f t="shared" si="0"/>
        <v>29</v>
      </c>
      <c r="W280" s="11">
        <f t="shared" si="0"/>
        <v>21</v>
      </c>
      <c r="X280" s="11">
        <f t="shared" si="0"/>
        <v>58</v>
      </c>
      <c r="Y280" s="11">
        <f t="shared" si="0"/>
        <v>48</v>
      </c>
      <c r="Z280" s="11">
        <f t="shared" si="0"/>
        <v>41</v>
      </c>
      <c r="AA280" s="11">
        <f t="shared" si="0"/>
        <v>38</v>
      </c>
      <c r="AB280" s="11">
        <f t="shared" si="0"/>
        <v>50</v>
      </c>
      <c r="AC280" s="11">
        <f t="shared" si="0"/>
        <v>31</v>
      </c>
      <c r="AD280" s="11">
        <f t="shared" si="0"/>
        <v>44</v>
      </c>
      <c r="AE280" s="11">
        <f t="shared" si="0"/>
        <v>71</v>
      </c>
      <c r="AF280" s="11">
        <f t="shared" si="0"/>
        <v>26</v>
      </c>
      <c r="AG280" s="11">
        <f t="shared" si="0"/>
        <v>62</v>
      </c>
      <c r="AH280" s="11">
        <f t="shared" si="0"/>
        <v>58</v>
      </c>
      <c r="AI280" s="11">
        <f t="shared" si="0"/>
        <v>28</v>
      </c>
      <c r="AJ280" s="11">
        <f t="shared" si="0"/>
        <v>10</v>
      </c>
      <c r="AK280" s="11">
        <f t="shared" si="0"/>
        <v>85</v>
      </c>
      <c r="AL280" s="11">
        <f t="shared" si="0"/>
        <v>31</v>
      </c>
      <c r="AM280" s="11">
        <f t="shared" si="0"/>
        <v>46</v>
      </c>
      <c r="AN280" s="11">
        <f t="shared" si="0"/>
        <v>17</v>
      </c>
      <c r="AO280" s="11">
        <f t="shared" si="0"/>
        <v>56</v>
      </c>
      <c r="AP280" s="11">
        <f t="shared" si="0"/>
        <v>23</v>
      </c>
      <c r="AQ280" s="11">
        <f t="shared" si="0"/>
        <v>19</v>
      </c>
      <c r="AR280" s="11">
        <f t="shared" si="0"/>
        <v>19</v>
      </c>
      <c r="AS280" s="11">
        <f t="shared" si="0"/>
        <v>31</v>
      </c>
      <c r="AT280" s="11">
        <f t="shared" si="0"/>
        <v>7</v>
      </c>
      <c r="AU280" s="11">
        <f t="shared" si="0"/>
        <v>10</v>
      </c>
      <c r="AV280" s="11">
        <f t="shared" si="0"/>
        <v>3</v>
      </c>
    </row>
    <row r="284" spans="3:48" ht="13" x14ac:dyDescent="0.3">
      <c r="C284" s="25" t="s">
        <v>441</v>
      </c>
    </row>
    <row r="285" spans="3:48" s="19" customFormat="1" ht="25" x14ac:dyDescent="0.25">
      <c r="C285" s="16" t="s">
        <v>11</v>
      </c>
      <c r="D285" s="16" t="s">
        <v>12</v>
      </c>
      <c r="E285" s="16" t="s">
        <v>13</v>
      </c>
      <c r="F285" s="21"/>
      <c r="G285" s="21"/>
      <c r="K285" s="21"/>
      <c r="L285" s="21"/>
      <c r="M285" s="21"/>
      <c r="N285" s="21"/>
      <c r="O285" s="21"/>
      <c r="P285" s="21"/>
      <c r="Q285" s="21"/>
      <c r="R285" s="21"/>
      <c r="S285" s="21"/>
      <c r="T285" s="21"/>
      <c r="U285" s="21"/>
      <c r="V285" s="21"/>
      <c r="W285" s="21"/>
      <c r="X285" s="21"/>
      <c r="Y285" s="21"/>
      <c r="Z285" s="21"/>
      <c r="AA285" s="21"/>
      <c r="AB285" s="21"/>
      <c r="AC285" s="21"/>
      <c r="AD285" s="21"/>
      <c r="AE285" s="21"/>
      <c r="AF285" s="21"/>
      <c r="AG285" s="21"/>
      <c r="AH285" s="21"/>
      <c r="AI285" s="21"/>
      <c r="AJ285" s="22"/>
      <c r="AK285" s="22"/>
      <c r="AL285" s="21"/>
      <c r="AM285" s="21"/>
      <c r="AN285" s="22"/>
      <c r="AO285" s="21"/>
      <c r="AP285" s="21"/>
      <c r="AQ285" s="21"/>
      <c r="AR285" s="21"/>
      <c r="AS285" s="21"/>
      <c r="AT285" s="21"/>
      <c r="AU285" s="21"/>
      <c r="AV285" s="21"/>
    </row>
    <row r="286" spans="3:48" hidden="1" x14ac:dyDescent="0.25">
      <c r="C286" s="10">
        <v>1</v>
      </c>
      <c r="D286" s="10"/>
      <c r="E286" s="20"/>
    </row>
    <row r="287" spans="3:48" hidden="1" x14ac:dyDescent="0.25">
      <c r="C287" s="10">
        <v>1</v>
      </c>
      <c r="D287" s="10"/>
      <c r="E287" s="20"/>
    </row>
    <row r="288" spans="3:48" hidden="1" x14ac:dyDescent="0.25">
      <c r="C288" s="10">
        <v>1</v>
      </c>
      <c r="D288" s="10"/>
      <c r="E288" s="20"/>
    </row>
    <row r="289" spans="3:5" hidden="1" x14ac:dyDescent="0.25">
      <c r="C289" s="10">
        <v>1</v>
      </c>
      <c r="D289" s="10"/>
      <c r="E289" s="20"/>
    </row>
    <row r="290" spans="3:5" hidden="1" x14ac:dyDescent="0.25">
      <c r="C290" s="10">
        <v>1</v>
      </c>
      <c r="D290" s="10">
        <v>1</v>
      </c>
      <c r="E290" s="20"/>
    </row>
    <row r="291" spans="3:5" hidden="1" x14ac:dyDescent="0.25">
      <c r="C291" s="10"/>
      <c r="D291" s="10"/>
      <c r="E291" s="20"/>
    </row>
    <row r="292" spans="3:5" hidden="1" x14ac:dyDescent="0.25">
      <c r="C292" s="10"/>
      <c r="D292" s="10"/>
      <c r="E292" s="20"/>
    </row>
    <row r="293" spans="3:5" hidden="1" x14ac:dyDescent="0.25">
      <c r="C293" s="10"/>
      <c r="D293" s="10"/>
      <c r="E293" s="20"/>
    </row>
    <row r="294" spans="3:5" hidden="1" x14ac:dyDescent="0.25">
      <c r="C294" s="10"/>
      <c r="D294" s="10"/>
      <c r="E294" s="20"/>
    </row>
    <row r="295" spans="3:5" hidden="1" x14ac:dyDescent="0.25">
      <c r="C295" s="10"/>
      <c r="D295" s="10"/>
      <c r="E295" s="20"/>
    </row>
    <row r="296" spans="3:5" hidden="1" x14ac:dyDescent="0.25">
      <c r="C296" s="10"/>
      <c r="D296" s="10"/>
      <c r="E296" s="20"/>
    </row>
    <row r="297" spans="3:5" hidden="1" x14ac:dyDescent="0.25">
      <c r="C297" s="10">
        <v>1</v>
      </c>
      <c r="D297" s="10"/>
      <c r="E297" s="20"/>
    </row>
    <row r="298" spans="3:5" hidden="1" x14ac:dyDescent="0.25">
      <c r="C298" s="10"/>
      <c r="D298" s="10"/>
      <c r="E298" s="20"/>
    </row>
    <row r="299" spans="3:5" hidden="1" x14ac:dyDescent="0.25">
      <c r="C299" s="10"/>
      <c r="D299" s="10"/>
      <c r="E299" s="20"/>
    </row>
    <row r="300" spans="3:5" hidden="1" x14ac:dyDescent="0.25">
      <c r="C300" s="10"/>
      <c r="D300" s="10"/>
      <c r="E300" s="20"/>
    </row>
    <row r="301" spans="3:5" hidden="1" x14ac:dyDescent="0.25">
      <c r="C301" s="10">
        <v>1</v>
      </c>
      <c r="D301" s="10">
        <v>1</v>
      </c>
      <c r="E301" s="20">
        <v>2</v>
      </c>
    </row>
    <row r="302" spans="3:5" hidden="1" x14ac:dyDescent="0.25">
      <c r="C302" s="10"/>
      <c r="D302" s="10">
        <v>1</v>
      </c>
      <c r="E302" s="20"/>
    </row>
    <row r="303" spans="3:5" hidden="1" x14ac:dyDescent="0.25">
      <c r="C303" s="10"/>
      <c r="D303" s="10">
        <v>1</v>
      </c>
      <c r="E303" s="20"/>
    </row>
    <row r="304" spans="3:5" hidden="1" x14ac:dyDescent="0.25">
      <c r="C304" s="10">
        <v>1</v>
      </c>
      <c r="D304" s="10">
        <v>1</v>
      </c>
      <c r="E304" s="20"/>
    </row>
    <row r="305" spans="3:5" hidden="1" x14ac:dyDescent="0.25">
      <c r="C305" s="10"/>
      <c r="D305" s="10"/>
      <c r="E305" s="20"/>
    </row>
    <row r="306" spans="3:5" hidden="1" x14ac:dyDescent="0.25">
      <c r="C306" s="10">
        <v>1</v>
      </c>
      <c r="D306" s="10">
        <v>1</v>
      </c>
      <c r="E306" s="20"/>
    </row>
    <row r="307" spans="3:5" hidden="1" x14ac:dyDescent="0.25">
      <c r="C307" s="10"/>
      <c r="D307" s="10"/>
      <c r="E307" s="20"/>
    </row>
    <row r="308" spans="3:5" hidden="1" x14ac:dyDescent="0.25">
      <c r="C308" s="10"/>
      <c r="D308" s="10"/>
      <c r="E308" s="20"/>
    </row>
    <row r="309" spans="3:5" hidden="1" x14ac:dyDescent="0.25">
      <c r="C309" s="10"/>
      <c r="D309" s="10">
        <v>1</v>
      </c>
      <c r="E309" s="20"/>
    </row>
    <row r="310" spans="3:5" hidden="1" x14ac:dyDescent="0.25">
      <c r="C310" s="10">
        <v>2</v>
      </c>
      <c r="D310" s="10">
        <v>2</v>
      </c>
      <c r="E310" s="20">
        <v>1</v>
      </c>
    </row>
    <row r="311" spans="3:5" hidden="1" x14ac:dyDescent="0.25">
      <c r="C311" s="10"/>
      <c r="D311" s="10"/>
      <c r="E311" s="20">
        <v>1</v>
      </c>
    </row>
    <row r="312" spans="3:5" hidden="1" x14ac:dyDescent="0.25">
      <c r="C312" s="10">
        <v>1</v>
      </c>
      <c r="D312" s="10"/>
      <c r="E312" s="20"/>
    </row>
    <row r="313" spans="3:5" hidden="1" x14ac:dyDescent="0.25">
      <c r="C313" s="10"/>
      <c r="D313" s="10">
        <v>1</v>
      </c>
      <c r="E313" s="20"/>
    </row>
    <row r="314" spans="3:5" hidden="1" x14ac:dyDescent="0.25">
      <c r="C314" s="10"/>
      <c r="D314" s="10"/>
      <c r="E314" s="20"/>
    </row>
    <row r="315" spans="3:5" hidden="1" x14ac:dyDescent="0.25">
      <c r="C315" s="10">
        <v>1</v>
      </c>
      <c r="D315" s="10"/>
      <c r="E315" s="20">
        <v>1</v>
      </c>
    </row>
    <row r="316" spans="3:5" hidden="1" x14ac:dyDescent="0.25">
      <c r="C316" s="10">
        <v>1</v>
      </c>
      <c r="D316" s="10">
        <v>1</v>
      </c>
      <c r="E316" s="20">
        <v>1</v>
      </c>
    </row>
    <row r="317" spans="3:5" hidden="1" x14ac:dyDescent="0.25">
      <c r="C317" s="10"/>
      <c r="D317" s="10">
        <v>1</v>
      </c>
      <c r="E317" s="20">
        <v>1</v>
      </c>
    </row>
    <row r="318" spans="3:5" hidden="1" x14ac:dyDescent="0.25">
      <c r="C318" s="10"/>
      <c r="D318" s="10">
        <v>1</v>
      </c>
      <c r="E318" s="20"/>
    </row>
    <row r="319" spans="3:5" hidden="1" x14ac:dyDescent="0.25">
      <c r="C319" s="10"/>
      <c r="D319" s="10">
        <v>1</v>
      </c>
      <c r="E319" s="20">
        <v>3</v>
      </c>
    </row>
    <row r="320" spans="3:5" hidden="1" x14ac:dyDescent="0.25">
      <c r="C320" s="10"/>
      <c r="D320" s="10"/>
      <c r="E320" s="20">
        <v>1</v>
      </c>
    </row>
    <row r="321" spans="3:5" hidden="1" x14ac:dyDescent="0.25">
      <c r="C321" s="10">
        <v>1</v>
      </c>
      <c r="D321" s="10"/>
      <c r="E321" s="20">
        <v>1</v>
      </c>
    </row>
    <row r="322" spans="3:5" hidden="1" x14ac:dyDescent="0.25">
      <c r="C322" s="10"/>
      <c r="D322" s="10"/>
      <c r="E322" s="20"/>
    </row>
    <row r="323" spans="3:5" hidden="1" x14ac:dyDescent="0.25">
      <c r="C323" s="10">
        <v>1</v>
      </c>
      <c r="D323" s="10">
        <v>1</v>
      </c>
      <c r="E323" s="20"/>
    </row>
    <row r="324" spans="3:5" hidden="1" x14ac:dyDescent="0.25">
      <c r="C324" s="10">
        <v>1</v>
      </c>
      <c r="D324" s="10"/>
      <c r="E324" s="20"/>
    </row>
    <row r="325" spans="3:5" hidden="1" x14ac:dyDescent="0.25">
      <c r="C325" s="10">
        <v>1</v>
      </c>
      <c r="D325" s="10">
        <v>1</v>
      </c>
      <c r="E325" s="20"/>
    </row>
    <row r="326" spans="3:5" hidden="1" x14ac:dyDescent="0.25">
      <c r="C326" s="10">
        <v>1</v>
      </c>
      <c r="D326" s="10">
        <v>1</v>
      </c>
      <c r="E326" s="20"/>
    </row>
    <row r="327" spans="3:5" hidden="1" x14ac:dyDescent="0.25">
      <c r="C327" s="10"/>
      <c r="D327" s="10"/>
      <c r="E327" s="20"/>
    </row>
    <row r="328" spans="3:5" hidden="1" x14ac:dyDescent="0.25">
      <c r="C328" s="10"/>
      <c r="D328" s="10">
        <v>1</v>
      </c>
      <c r="E328" s="20"/>
    </row>
    <row r="329" spans="3:5" hidden="1" x14ac:dyDescent="0.25">
      <c r="C329" s="10"/>
      <c r="D329" s="10">
        <v>1</v>
      </c>
      <c r="E329" s="20"/>
    </row>
    <row r="330" spans="3:5" hidden="1" x14ac:dyDescent="0.25">
      <c r="C330" s="10"/>
      <c r="D330" s="10"/>
      <c r="E330" s="20"/>
    </row>
    <row r="331" spans="3:5" hidden="1" x14ac:dyDescent="0.25">
      <c r="C331" s="10">
        <v>1</v>
      </c>
      <c r="D331" s="10"/>
      <c r="E331" s="20">
        <v>1</v>
      </c>
    </row>
    <row r="332" spans="3:5" hidden="1" x14ac:dyDescent="0.25">
      <c r="C332" s="10"/>
      <c r="D332" s="10"/>
      <c r="E332" s="20"/>
    </row>
    <row r="333" spans="3:5" hidden="1" x14ac:dyDescent="0.25">
      <c r="C333" s="10">
        <v>1</v>
      </c>
      <c r="D333" s="10"/>
      <c r="E333" s="20"/>
    </row>
    <row r="334" spans="3:5" hidden="1" x14ac:dyDescent="0.25">
      <c r="C334" s="10">
        <v>1</v>
      </c>
      <c r="D334" s="10">
        <v>1</v>
      </c>
      <c r="E334" s="20">
        <v>1</v>
      </c>
    </row>
    <row r="335" spans="3:5" hidden="1" x14ac:dyDescent="0.25">
      <c r="C335" s="10"/>
      <c r="D335" s="10"/>
      <c r="E335" s="20"/>
    </row>
    <row r="336" spans="3:5" hidden="1" x14ac:dyDescent="0.25">
      <c r="C336" s="10"/>
      <c r="D336" s="10">
        <v>1</v>
      </c>
      <c r="E336" s="20">
        <v>1</v>
      </c>
    </row>
    <row r="337" spans="3:5" hidden="1" x14ac:dyDescent="0.25">
      <c r="C337" s="10"/>
      <c r="D337" s="10"/>
      <c r="E337" s="20"/>
    </row>
    <row r="338" spans="3:5" hidden="1" x14ac:dyDescent="0.25">
      <c r="C338" s="10">
        <v>1</v>
      </c>
      <c r="D338" s="10">
        <v>1</v>
      </c>
      <c r="E338" s="20"/>
    </row>
    <row r="339" spans="3:5" hidden="1" x14ac:dyDescent="0.25">
      <c r="C339" s="10"/>
      <c r="D339" s="10"/>
      <c r="E339" s="20"/>
    </row>
    <row r="340" spans="3:5" hidden="1" x14ac:dyDescent="0.25">
      <c r="C340" s="10"/>
      <c r="D340" s="10"/>
      <c r="E340" s="20"/>
    </row>
    <row r="341" spans="3:5" hidden="1" x14ac:dyDescent="0.25">
      <c r="C341" s="10"/>
      <c r="D341" s="10"/>
      <c r="E341" s="20"/>
    </row>
    <row r="342" spans="3:5" hidden="1" x14ac:dyDescent="0.25">
      <c r="C342" s="10"/>
      <c r="D342" s="10"/>
      <c r="E342" s="20"/>
    </row>
    <row r="343" spans="3:5" hidden="1" x14ac:dyDescent="0.25">
      <c r="C343" s="10">
        <v>1</v>
      </c>
      <c r="D343" s="10">
        <v>1</v>
      </c>
      <c r="E343" s="20"/>
    </row>
    <row r="344" spans="3:5" hidden="1" x14ac:dyDescent="0.25">
      <c r="C344" s="10">
        <v>1</v>
      </c>
      <c r="D344" s="10">
        <v>1</v>
      </c>
      <c r="E344" s="20"/>
    </row>
    <row r="345" spans="3:5" hidden="1" x14ac:dyDescent="0.25">
      <c r="C345" s="10"/>
      <c r="D345" s="10"/>
      <c r="E345" s="20"/>
    </row>
    <row r="346" spans="3:5" hidden="1" x14ac:dyDescent="0.25">
      <c r="C346" s="10">
        <v>1</v>
      </c>
      <c r="D346" s="10">
        <v>1</v>
      </c>
      <c r="E346" s="20"/>
    </row>
    <row r="347" spans="3:5" hidden="1" x14ac:dyDescent="0.25">
      <c r="C347" s="10"/>
      <c r="D347" s="10"/>
      <c r="E347" s="20"/>
    </row>
    <row r="348" spans="3:5" hidden="1" x14ac:dyDescent="0.25">
      <c r="C348" s="10"/>
      <c r="D348" s="10"/>
      <c r="E348" s="20"/>
    </row>
    <row r="349" spans="3:5" hidden="1" x14ac:dyDescent="0.25">
      <c r="C349" s="10"/>
      <c r="D349" s="10"/>
      <c r="E349" s="20"/>
    </row>
    <row r="350" spans="3:5" hidden="1" x14ac:dyDescent="0.25">
      <c r="C350" s="10">
        <v>1</v>
      </c>
      <c r="D350" s="10">
        <v>1</v>
      </c>
      <c r="E350" s="20"/>
    </row>
    <row r="351" spans="3:5" hidden="1" x14ac:dyDescent="0.25">
      <c r="C351" s="10">
        <v>1</v>
      </c>
      <c r="D351" s="10"/>
      <c r="E351" s="20"/>
    </row>
    <row r="352" spans="3:5" hidden="1" x14ac:dyDescent="0.25">
      <c r="C352" s="10">
        <v>1</v>
      </c>
      <c r="D352" s="10">
        <v>1</v>
      </c>
      <c r="E352" s="20">
        <v>1</v>
      </c>
    </row>
    <row r="353" spans="3:5" hidden="1" x14ac:dyDescent="0.25">
      <c r="C353" s="10">
        <v>2</v>
      </c>
      <c r="D353" s="10">
        <v>1</v>
      </c>
      <c r="E353" s="20"/>
    </row>
    <row r="354" spans="3:5" hidden="1" x14ac:dyDescent="0.25">
      <c r="C354" s="10">
        <v>1</v>
      </c>
      <c r="D354" s="10"/>
      <c r="E354" s="20">
        <v>1</v>
      </c>
    </row>
    <row r="355" spans="3:5" hidden="1" x14ac:dyDescent="0.25">
      <c r="C355" s="10">
        <v>1</v>
      </c>
      <c r="D355" s="10">
        <v>1</v>
      </c>
      <c r="E355" s="20"/>
    </row>
    <row r="356" spans="3:5" hidden="1" x14ac:dyDescent="0.25">
      <c r="C356" s="10"/>
      <c r="D356" s="10"/>
      <c r="E356" s="20"/>
    </row>
    <row r="357" spans="3:5" hidden="1" x14ac:dyDescent="0.25">
      <c r="C357" s="10">
        <v>1</v>
      </c>
      <c r="D357" s="10">
        <v>1</v>
      </c>
      <c r="E357" s="20"/>
    </row>
    <row r="358" spans="3:5" hidden="1" x14ac:dyDescent="0.25">
      <c r="C358" s="10"/>
      <c r="D358" s="10"/>
      <c r="E358" s="20"/>
    </row>
    <row r="359" spans="3:5" hidden="1" x14ac:dyDescent="0.25">
      <c r="C359" s="10"/>
      <c r="D359" s="10"/>
      <c r="E359" s="20"/>
    </row>
    <row r="360" spans="3:5" hidden="1" x14ac:dyDescent="0.25">
      <c r="C360" s="10">
        <v>1</v>
      </c>
      <c r="D360" s="10">
        <v>1</v>
      </c>
      <c r="E360" s="20">
        <v>1</v>
      </c>
    </row>
    <row r="361" spans="3:5" hidden="1" x14ac:dyDescent="0.25">
      <c r="C361" s="10">
        <v>3</v>
      </c>
      <c r="D361" s="10">
        <v>2</v>
      </c>
      <c r="E361" s="20">
        <v>2</v>
      </c>
    </row>
    <row r="362" spans="3:5" hidden="1" x14ac:dyDescent="0.25">
      <c r="C362" s="10"/>
      <c r="D362" s="10">
        <v>1</v>
      </c>
      <c r="E362" s="20"/>
    </row>
    <row r="363" spans="3:5" hidden="1" x14ac:dyDescent="0.25">
      <c r="C363" s="10">
        <v>1</v>
      </c>
      <c r="D363" s="10"/>
      <c r="E363" s="20"/>
    </row>
    <row r="364" spans="3:5" hidden="1" x14ac:dyDescent="0.25">
      <c r="C364" s="10"/>
      <c r="D364" s="10"/>
      <c r="E364" s="20"/>
    </row>
    <row r="365" spans="3:5" hidden="1" x14ac:dyDescent="0.25">
      <c r="C365" s="10">
        <v>1</v>
      </c>
      <c r="D365" s="10">
        <v>2</v>
      </c>
      <c r="E365" s="20">
        <v>1</v>
      </c>
    </row>
    <row r="366" spans="3:5" hidden="1" x14ac:dyDescent="0.25">
      <c r="C366" s="10"/>
      <c r="D366" s="10">
        <v>1</v>
      </c>
      <c r="E366" s="20"/>
    </row>
    <row r="367" spans="3:5" hidden="1" x14ac:dyDescent="0.25">
      <c r="C367" s="10">
        <v>1</v>
      </c>
      <c r="D367" s="10">
        <v>1</v>
      </c>
      <c r="E367" s="20"/>
    </row>
    <row r="368" spans="3:5" hidden="1" x14ac:dyDescent="0.25">
      <c r="C368" s="10">
        <v>1</v>
      </c>
      <c r="D368" s="10">
        <v>2</v>
      </c>
      <c r="E368" s="20">
        <v>1</v>
      </c>
    </row>
    <row r="369" spans="3:5" hidden="1" x14ac:dyDescent="0.25">
      <c r="C369" s="10">
        <v>1</v>
      </c>
      <c r="D369" s="10">
        <v>1</v>
      </c>
      <c r="E369" s="20">
        <v>1</v>
      </c>
    </row>
    <row r="370" spans="3:5" hidden="1" x14ac:dyDescent="0.25">
      <c r="C370" s="10">
        <v>1</v>
      </c>
      <c r="D370" s="10"/>
      <c r="E370" s="20"/>
    </row>
    <row r="371" spans="3:5" hidden="1" x14ac:dyDescent="0.25">
      <c r="C371" s="10">
        <v>1</v>
      </c>
      <c r="D371" s="10">
        <v>1</v>
      </c>
      <c r="E371" s="20"/>
    </row>
    <row r="372" spans="3:5" hidden="1" x14ac:dyDescent="0.25">
      <c r="C372" s="10">
        <v>1</v>
      </c>
      <c r="D372" s="10">
        <v>1</v>
      </c>
      <c r="E372" s="20"/>
    </row>
    <row r="373" spans="3:5" hidden="1" x14ac:dyDescent="0.25">
      <c r="C373" s="10">
        <v>1</v>
      </c>
      <c r="D373" s="10">
        <v>1</v>
      </c>
      <c r="E373" s="20"/>
    </row>
    <row r="374" spans="3:5" hidden="1" x14ac:dyDescent="0.25">
      <c r="C374" s="10">
        <v>1</v>
      </c>
      <c r="D374" s="10">
        <v>1</v>
      </c>
      <c r="E374" s="20"/>
    </row>
    <row r="375" spans="3:5" hidden="1" x14ac:dyDescent="0.25">
      <c r="C375" s="10">
        <v>1</v>
      </c>
      <c r="D375" s="10">
        <v>1</v>
      </c>
      <c r="E375" s="20">
        <v>3</v>
      </c>
    </row>
    <row r="376" spans="3:5" hidden="1" x14ac:dyDescent="0.25">
      <c r="C376" s="10"/>
      <c r="D376" s="10"/>
      <c r="E376" s="20"/>
    </row>
    <row r="377" spans="3:5" hidden="1" x14ac:dyDescent="0.25">
      <c r="C377" s="10"/>
      <c r="D377" s="10"/>
      <c r="E377" s="20"/>
    </row>
    <row r="378" spans="3:5" hidden="1" x14ac:dyDescent="0.25">
      <c r="C378" s="10"/>
      <c r="D378" s="10"/>
      <c r="E378" s="20"/>
    </row>
    <row r="379" spans="3:5" hidden="1" x14ac:dyDescent="0.25">
      <c r="C379" s="10">
        <v>1</v>
      </c>
      <c r="D379" s="10">
        <v>1</v>
      </c>
      <c r="E379" s="20">
        <v>1</v>
      </c>
    </row>
    <row r="380" spans="3:5" hidden="1" x14ac:dyDescent="0.25">
      <c r="C380" s="10">
        <v>1</v>
      </c>
      <c r="D380" s="10">
        <v>1</v>
      </c>
      <c r="E380" s="20">
        <v>1</v>
      </c>
    </row>
    <row r="381" spans="3:5" hidden="1" x14ac:dyDescent="0.25">
      <c r="C381" s="10"/>
      <c r="D381" s="10"/>
      <c r="E381" s="20"/>
    </row>
    <row r="382" spans="3:5" hidden="1" x14ac:dyDescent="0.25">
      <c r="C382" s="10">
        <v>1</v>
      </c>
      <c r="D382" s="10"/>
      <c r="E382" s="20"/>
    </row>
    <row r="383" spans="3:5" hidden="1" x14ac:dyDescent="0.25">
      <c r="C383" s="10">
        <v>1</v>
      </c>
      <c r="D383" s="10"/>
      <c r="E383" s="20"/>
    </row>
    <row r="384" spans="3:5" hidden="1" x14ac:dyDescent="0.25">
      <c r="C384" s="10">
        <v>1</v>
      </c>
      <c r="D384" s="10">
        <v>1</v>
      </c>
      <c r="E384" s="20"/>
    </row>
    <row r="385" spans="3:5" hidden="1" x14ac:dyDescent="0.25">
      <c r="C385" s="10">
        <v>1</v>
      </c>
      <c r="D385" s="10"/>
      <c r="E385" s="20"/>
    </row>
    <row r="386" spans="3:5" hidden="1" x14ac:dyDescent="0.25">
      <c r="C386" s="10">
        <v>1</v>
      </c>
      <c r="D386" s="10"/>
      <c r="E386" s="20"/>
    </row>
    <row r="387" spans="3:5" hidden="1" x14ac:dyDescent="0.25">
      <c r="C387" s="10">
        <v>1</v>
      </c>
      <c r="D387" s="10"/>
      <c r="E387" s="20"/>
    </row>
    <row r="388" spans="3:5" hidden="1" x14ac:dyDescent="0.25">
      <c r="C388" s="10"/>
      <c r="D388" s="10"/>
      <c r="E388" s="20"/>
    </row>
    <row r="389" spans="3:5" hidden="1" x14ac:dyDescent="0.25">
      <c r="C389" s="10"/>
      <c r="D389" s="10"/>
      <c r="E389" s="20"/>
    </row>
    <row r="390" spans="3:5" hidden="1" x14ac:dyDescent="0.25">
      <c r="C390" s="10"/>
      <c r="D390" s="10"/>
      <c r="E390" s="20"/>
    </row>
    <row r="391" spans="3:5" hidden="1" x14ac:dyDescent="0.25">
      <c r="C391" s="10"/>
      <c r="D391" s="10"/>
      <c r="E391" s="20"/>
    </row>
    <row r="392" spans="3:5" hidden="1" x14ac:dyDescent="0.25">
      <c r="C392" s="10"/>
      <c r="D392" s="10"/>
      <c r="E392" s="20"/>
    </row>
    <row r="393" spans="3:5" hidden="1" x14ac:dyDescent="0.25">
      <c r="C393" s="10"/>
      <c r="D393" s="10"/>
      <c r="E393" s="20"/>
    </row>
    <row r="394" spans="3:5" hidden="1" x14ac:dyDescent="0.25">
      <c r="C394" s="10"/>
      <c r="D394" s="10"/>
      <c r="E394" s="20"/>
    </row>
    <row r="395" spans="3:5" hidden="1" x14ac:dyDescent="0.25">
      <c r="C395" s="10">
        <v>1</v>
      </c>
      <c r="D395" s="10">
        <v>1</v>
      </c>
      <c r="E395" s="20"/>
    </row>
    <row r="396" spans="3:5" hidden="1" x14ac:dyDescent="0.25">
      <c r="C396" s="10">
        <v>1</v>
      </c>
      <c r="D396" s="10"/>
      <c r="E396" s="20"/>
    </row>
    <row r="397" spans="3:5" hidden="1" x14ac:dyDescent="0.25">
      <c r="C397" s="10">
        <v>1</v>
      </c>
      <c r="D397" s="10"/>
      <c r="E397" s="20"/>
    </row>
    <row r="398" spans="3:5" hidden="1" x14ac:dyDescent="0.25">
      <c r="C398" s="10">
        <v>1</v>
      </c>
      <c r="D398" s="10">
        <v>1</v>
      </c>
      <c r="E398" s="20">
        <v>1</v>
      </c>
    </row>
    <row r="399" spans="3:5" hidden="1" x14ac:dyDescent="0.25">
      <c r="C399" s="10">
        <v>1</v>
      </c>
      <c r="D399" s="10">
        <v>1</v>
      </c>
      <c r="E399" s="20"/>
    </row>
    <row r="400" spans="3:5" hidden="1" x14ac:dyDescent="0.25">
      <c r="C400" s="10">
        <v>1</v>
      </c>
      <c r="D400" s="10">
        <v>1</v>
      </c>
      <c r="E400" s="20"/>
    </row>
    <row r="401" spans="3:5" hidden="1" x14ac:dyDescent="0.25">
      <c r="C401" s="10">
        <v>1</v>
      </c>
      <c r="D401" s="10"/>
      <c r="E401" s="20"/>
    </row>
    <row r="402" spans="3:5" hidden="1" x14ac:dyDescent="0.25">
      <c r="C402" s="10"/>
      <c r="D402" s="10"/>
      <c r="E402" s="20"/>
    </row>
    <row r="403" spans="3:5" hidden="1" x14ac:dyDescent="0.25">
      <c r="C403" s="10"/>
      <c r="D403" s="10"/>
      <c r="E403" s="20"/>
    </row>
    <row r="404" spans="3:5" hidden="1" x14ac:dyDescent="0.25">
      <c r="C404" s="10">
        <v>1</v>
      </c>
      <c r="D404" s="10">
        <v>1</v>
      </c>
      <c r="E404" s="20"/>
    </row>
    <row r="405" spans="3:5" hidden="1" x14ac:dyDescent="0.25">
      <c r="C405" s="10"/>
      <c r="D405" s="10"/>
      <c r="E405" s="20"/>
    </row>
    <row r="406" spans="3:5" hidden="1" x14ac:dyDescent="0.25">
      <c r="C406" s="10"/>
      <c r="D406" s="10"/>
      <c r="E406" s="20"/>
    </row>
    <row r="407" spans="3:5" hidden="1" x14ac:dyDescent="0.25">
      <c r="C407" s="10">
        <v>1</v>
      </c>
      <c r="D407" s="10">
        <v>2</v>
      </c>
      <c r="E407" s="20"/>
    </row>
    <row r="408" spans="3:5" hidden="1" x14ac:dyDescent="0.25">
      <c r="C408" s="10"/>
      <c r="D408" s="10"/>
      <c r="E408" s="20"/>
    </row>
    <row r="409" spans="3:5" hidden="1" x14ac:dyDescent="0.25">
      <c r="C409" s="10">
        <v>2</v>
      </c>
      <c r="D409" s="10">
        <v>2</v>
      </c>
      <c r="E409" s="20">
        <v>1</v>
      </c>
    </row>
    <row r="410" spans="3:5" hidden="1" x14ac:dyDescent="0.25">
      <c r="C410" s="10"/>
      <c r="D410" s="10"/>
      <c r="E410" s="20"/>
    </row>
    <row r="411" spans="3:5" hidden="1" x14ac:dyDescent="0.25">
      <c r="C411" s="10">
        <v>1</v>
      </c>
      <c r="D411" s="10"/>
      <c r="E411" s="20"/>
    </row>
    <row r="412" spans="3:5" hidden="1" x14ac:dyDescent="0.25">
      <c r="C412" s="10"/>
      <c r="D412" s="10"/>
      <c r="E412" s="20"/>
    </row>
    <row r="413" spans="3:5" hidden="1" x14ac:dyDescent="0.25">
      <c r="C413" s="10"/>
      <c r="D413" s="10"/>
      <c r="E413" s="20"/>
    </row>
    <row r="414" spans="3:5" hidden="1" x14ac:dyDescent="0.25">
      <c r="C414" s="10"/>
      <c r="D414" s="10"/>
      <c r="E414" s="20">
        <v>1</v>
      </c>
    </row>
    <row r="415" spans="3:5" hidden="1" x14ac:dyDescent="0.25">
      <c r="C415" s="10">
        <v>1</v>
      </c>
      <c r="D415" s="10">
        <v>1</v>
      </c>
      <c r="E415" s="20"/>
    </row>
    <row r="416" spans="3:5" hidden="1" x14ac:dyDescent="0.25">
      <c r="C416" s="10">
        <v>2</v>
      </c>
      <c r="D416" s="10"/>
      <c r="E416" s="20"/>
    </row>
    <row r="417" spans="3:5" hidden="1" x14ac:dyDescent="0.25">
      <c r="C417" s="10">
        <v>2</v>
      </c>
      <c r="D417" s="10">
        <v>1</v>
      </c>
      <c r="E417" s="20">
        <v>1</v>
      </c>
    </row>
    <row r="418" spans="3:5" hidden="1" x14ac:dyDescent="0.25">
      <c r="C418" s="10"/>
      <c r="D418" s="10"/>
      <c r="E418" s="20"/>
    </row>
    <row r="419" spans="3:5" hidden="1" x14ac:dyDescent="0.25">
      <c r="C419" s="10">
        <v>3</v>
      </c>
      <c r="D419" s="10">
        <v>2</v>
      </c>
      <c r="E419" s="20">
        <v>2</v>
      </c>
    </row>
    <row r="420" spans="3:5" hidden="1" x14ac:dyDescent="0.25">
      <c r="C420" s="10">
        <v>1</v>
      </c>
      <c r="D420" s="10">
        <v>1</v>
      </c>
      <c r="E420" s="20">
        <v>1</v>
      </c>
    </row>
    <row r="421" spans="3:5" hidden="1" x14ac:dyDescent="0.25">
      <c r="C421" s="10">
        <v>1</v>
      </c>
      <c r="D421" s="10">
        <v>1</v>
      </c>
      <c r="E421" s="20">
        <v>1</v>
      </c>
    </row>
    <row r="422" spans="3:5" hidden="1" x14ac:dyDescent="0.25">
      <c r="C422" s="10"/>
      <c r="D422" s="10"/>
      <c r="E422" s="20"/>
    </row>
    <row r="423" spans="3:5" hidden="1" x14ac:dyDescent="0.25">
      <c r="C423" s="10"/>
      <c r="D423" s="10"/>
      <c r="E423" s="20">
        <v>8</v>
      </c>
    </row>
    <row r="424" spans="3:5" hidden="1" x14ac:dyDescent="0.25">
      <c r="C424" s="10"/>
      <c r="D424" s="10">
        <v>9</v>
      </c>
      <c r="E424" s="20"/>
    </row>
    <row r="425" spans="3:5" hidden="1" x14ac:dyDescent="0.25">
      <c r="C425" s="10">
        <v>8</v>
      </c>
      <c r="D425" s="10">
        <v>1</v>
      </c>
      <c r="E425" s="20">
        <v>1</v>
      </c>
    </row>
    <row r="426" spans="3:5" hidden="1" x14ac:dyDescent="0.25">
      <c r="C426" s="10"/>
      <c r="D426" s="10"/>
      <c r="E426" s="20"/>
    </row>
    <row r="427" spans="3:5" hidden="1" x14ac:dyDescent="0.25">
      <c r="C427" s="10">
        <v>1</v>
      </c>
      <c r="D427" s="10">
        <v>1</v>
      </c>
      <c r="E427" s="20">
        <v>1</v>
      </c>
    </row>
    <row r="428" spans="3:5" hidden="1" x14ac:dyDescent="0.25">
      <c r="C428" s="10">
        <v>1</v>
      </c>
      <c r="D428" s="10">
        <v>1</v>
      </c>
      <c r="E428" s="20">
        <v>1</v>
      </c>
    </row>
    <row r="429" spans="3:5" hidden="1" x14ac:dyDescent="0.25">
      <c r="C429" s="10">
        <v>1</v>
      </c>
      <c r="D429" s="10">
        <v>2</v>
      </c>
      <c r="E429" s="20">
        <v>2</v>
      </c>
    </row>
    <row r="430" spans="3:5" hidden="1" x14ac:dyDescent="0.25">
      <c r="C430" s="10">
        <v>21</v>
      </c>
      <c r="D430" s="10">
        <v>12</v>
      </c>
      <c r="E430" s="20">
        <v>17</v>
      </c>
    </row>
    <row r="431" spans="3:5" hidden="1" x14ac:dyDescent="0.25">
      <c r="C431" s="10"/>
      <c r="D431" s="10"/>
      <c r="E431" s="20"/>
    </row>
    <row r="432" spans="3:5" hidden="1" x14ac:dyDescent="0.25">
      <c r="C432" s="10">
        <v>1</v>
      </c>
      <c r="D432" s="10"/>
      <c r="E432" s="20"/>
    </row>
    <row r="433" spans="3:5" hidden="1" x14ac:dyDescent="0.25">
      <c r="C433" s="10"/>
      <c r="D433" s="10">
        <v>1</v>
      </c>
      <c r="E433" s="20">
        <v>1</v>
      </c>
    </row>
    <row r="434" spans="3:5" hidden="1" x14ac:dyDescent="0.25">
      <c r="C434" s="10">
        <v>1</v>
      </c>
      <c r="D434" s="10">
        <v>1</v>
      </c>
      <c r="E434" s="20"/>
    </row>
    <row r="435" spans="3:5" hidden="1" x14ac:dyDescent="0.25">
      <c r="C435" s="10"/>
      <c r="D435" s="10">
        <v>1</v>
      </c>
      <c r="E435" s="20">
        <v>1</v>
      </c>
    </row>
    <row r="436" spans="3:5" hidden="1" x14ac:dyDescent="0.25">
      <c r="C436" s="10">
        <v>1</v>
      </c>
      <c r="D436" s="10"/>
      <c r="E436" s="20"/>
    </row>
    <row r="437" spans="3:5" hidden="1" x14ac:dyDescent="0.25">
      <c r="C437" s="10">
        <v>1</v>
      </c>
      <c r="D437" s="10"/>
      <c r="E437" s="20">
        <v>1</v>
      </c>
    </row>
    <row r="438" spans="3:5" hidden="1" x14ac:dyDescent="0.25">
      <c r="C438" s="10">
        <v>1</v>
      </c>
      <c r="D438" s="10"/>
      <c r="E438" s="20">
        <v>1</v>
      </c>
    </row>
    <row r="439" spans="3:5" hidden="1" x14ac:dyDescent="0.25">
      <c r="C439" s="10">
        <v>1</v>
      </c>
      <c r="D439" s="10"/>
      <c r="E439" s="20">
        <v>1</v>
      </c>
    </row>
    <row r="440" spans="3:5" hidden="1" x14ac:dyDescent="0.25">
      <c r="C440" s="10"/>
      <c r="D440" s="10"/>
      <c r="E440" s="20">
        <v>1</v>
      </c>
    </row>
    <row r="441" spans="3:5" hidden="1" x14ac:dyDescent="0.25">
      <c r="C441" s="10">
        <v>1</v>
      </c>
      <c r="D441" s="10">
        <v>1</v>
      </c>
      <c r="E441" s="20"/>
    </row>
    <row r="442" spans="3:5" hidden="1" x14ac:dyDescent="0.25">
      <c r="C442" s="10"/>
      <c r="D442" s="10"/>
      <c r="E442" s="20"/>
    </row>
    <row r="443" spans="3:5" hidden="1" x14ac:dyDescent="0.25">
      <c r="C443" s="10">
        <v>1</v>
      </c>
      <c r="D443" s="10">
        <v>2</v>
      </c>
      <c r="E443" s="20">
        <v>2</v>
      </c>
    </row>
    <row r="444" spans="3:5" hidden="1" x14ac:dyDescent="0.25">
      <c r="C444" s="10"/>
      <c r="D444" s="10"/>
      <c r="E444" s="20"/>
    </row>
    <row r="445" spans="3:5" hidden="1" x14ac:dyDescent="0.25">
      <c r="C445" s="10">
        <v>1</v>
      </c>
      <c r="D445" s="10">
        <v>1</v>
      </c>
      <c r="E445" s="20"/>
    </row>
    <row r="446" spans="3:5" hidden="1" x14ac:dyDescent="0.25">
      <c r="C446" s="10">
        <v>1</v>
      </c>
      <c r="D446" s="10">
        <v>1</v>
      </c>
      <c r="E446" s="20"/>
    </row>
    <row r="447" spans="3:5" hidden="1" x14ac:dyDescent="0.25">
      <c r="C447" s="10">
        <v>1</v>
      </c>
      <c r="D447" s="10">
        <v>1</v>
      </c>
      <c r="E447" s="20"/>
    </row>
    <row r="448" spans="3:5" hidden="1" x14ac:dyDescent="0.25">
      <c r="C448" s="10">
        <v>2</v>
      </c>
      <c r="D448" s="10">
        <v>2</v>
      </c>
      <c r="E448" s="20"/>
    </row>
    <row r="449" spans="2:5" hidden="1" x14ac:dyDescent="0.25">
      <c r="C449" s="10">
        <v>1</v>
      </c>
      <c r="D449" s="10"/>
      <c r="E449" s="20"/>
    </row>
    <row r="450" spans="2:5" hidden="1" x14ac:dyDescent="0.25">
      <c r="C450" s="10"/>
      <c r="D450" s="10"/>
      <c r="E450" s="20"/>
    </row>
    <row r="451" spans="2:5" hidden="1" x14ac:dyDescent="0.25">
      <c r="C451" s="10">
        <v>1</v>
      </c>
      <c r="D451" s="10"/>
      <c r="E451" s="20">
        <v>2</v>
      </c>
    </row>
    <row r="452" spans="2:5" hidden="1" x14ac:dyDescent="0.25">
      <c r="C452" s="10"/>
      <c r="D452" s="10"/>
      <c r="E452" s="20"/>
    </row>
    <row r="453" spans="2:5" hidden="1" x14ac:dyDescent="0.25">
      <c r="C453" s="10">
        <v>2</v>
      </c>
      <c r="D453" s="10">
        <v>1</v>
      </c>
      <c r="E453" s="20">
        <v>1</v>
      </c>
    </row>
    <row r="454" spans="2:5" hidden="1" x14ac:dyDescent="0.25">
      <c r="C454" s="10"/>
      <c r="D454" s="10"/>
      <c r="E454" s="20"/>
    </row>
    <row r="455" spans="2:5" hidden="1" x14ac:dyDescent="0.25">
      <c r="C455" s="10"/>
      <c r="D455" s="10">
        <v>2</v>
      </c>
      <c r="E455" s="20"/>
    </row>
    <row r="456" spans="2:5" hidden="1" x14ac:dyDescent="0.25">
      <c r="C456" s="10"/>
      <c r="D456" s="10"/>
      <c r="E456" s="20"/>
    </row>
    <row r="457" spans="2:5" hidden="1" x14ac:dyDescent="0.25">
      <c r="C457" s="10">
        <v>2</v>
      </c>
      <c r="D457" s="10">
        <v>2</v>
      </c>
      <c r="E457" s="20">
        <v>2</v>
      </c>
    </row>
    <row r="458" spans="2:5" hidden="1" x14ac:dyDescent="0.25">
      <c r="C458" s="10"/>
      <c r="D458" s="10">
        <v>1</v>
      </c>
      <c r="E458" s="20"/>
    </row>
    <row r="459" spans="2:5" hidden="1" x14ac:dyDescent="0.25">
      <c r="C459" s="10">
        <v>2</v>
      </c>
      <c r="D459" s="10">
        <v>3</v>
      </c>
      <c r="E459" s="20">
        <v>2</v>
      </c>
    </row>
    <row r="460" spans="2:5" hidden="1" x14ac:dyDescent="0.25">
      <c r="C460" s="10">
        <v>1</v>
      </c>
      <c r="D460" s="10">
        <v>1</v>
      </c>
      <c r="E460" s="20"/>
    </row>
    <row r="461" spans="2:5" hidden="1" x14ac:dyDescent="0.25">
      <c r="C461" s="10"/>
      <c r="D461" s="10">
        <v>1</v>
      </c>
      <c r="E461" s="20"/>
    </row>
    <row r="462" spans="2:5" hidden="1" x14ac:dyDescent="0.25">
      <c r="B462">
        <v>1</v>
      </c>
      <c r="C462" s="10"/>
      <c r="D462" s="10"/>
      <c r="E462" s="20"/>
    </row>
    <row r="463" spans="2:5" hidden="1" x14ac:dyDescent="0.25">
      <c r="C463" s="10"/>
      <c r="D463" s="10">
        <v>1</v>
      </c>
      <c r="E463" s="20"/>
    </row>
    <row r="464" spans="2:5" hidden="1" x14ac:dyDescent="0.25">
      <c r="C464" s="10"/>
      <c r="D464" s="10">
        <v>2</v>
      </c>
      <c r="E464" s="20">
        <v>2</v>
      </c>
    </row>
    <row r="465" spans="3:5" hidden="1" x14ac:dyDescent="0.25">
      <c r="C465" s="10">
        <v>2</v>
      </c>
      <c r="D465" s="10">
        <v>2</v>
      </c>
      <c r="E465" s="20">
        <v>2</v>
      </c>
    </row>
    <row r="466" spans="3:5" hidden="1" x14ac:dyDescent="0.25">
      <c r="C466" s="10">
        <v>2</v>
      </c>
      <c r="D466" s="10">
        <v>1</v>
      </c>
      <c r="E466" s="20"/>
    </row>
    <row r="467" spans="3:5" hidden="1" x14ac:dyDescent="0.25">
      <c r="C467" s="10"/>
      <c r="D467" s="10"/>
      <c r="E467" s="20"/>
    </row>
    <row r="468" spans="3:5" hidden="1" x14ac:dyDescent="0.25">
      <c r="C468" s="10">
        <v>1</v>
      </c>
      <c r="D468" s="10">
        <v>1</v>
      </c>
      <c r="E468" s="20">
        <v>1</v>
      </c>
    </row>
    <row r="469" spans="3:5" hidden="1" x14ac:dyDescent="0.25">
      <c r="C469" s="10">
        <v>1</v>
      </c>
      <c r="D469" s="10"/>
      <c r="E469" s="20"/>
    </row>
    <row r="470" spans="3:5" hidden="1" x14ac:dyDescent="0.25">
      <c r="C470" s="10">
        <v>3</v>
      </c>
      <c r="D470" s="10">
        <v>1</v>
      </c>
      <c r="E470" s="20"/>
    </row>
    <row r="471" spans="3:5" hidden="1" x14ac:dyDescent="0.25">
      <c r="C471" s="10"/>
      <c r="D471" s="10"/>
      <c r="E471" s="20"/>
    </row>
    <row r="472" spans="3:5" hidden="1" x14ac:dyDescent="0.25">
      <c r="C472" s="10">
        <v>2</v>
      </c>
      <c r="D472" s="10">
        <v>1</v>
      </c>
      <c r="E472" s="20"/>
    </row>
    <row r="473" spans="3:5" hidden="1" x14ac:dyDescent="0.25">
      <c r="C473" s="10"/>
      <c r="D473" s="10"/>
      <c r="E473" s="20"/>
    </row>
    <row r="474" spans="3:5" hidden="1" x14ac:dyDescent="0.25">
      <c r="C474" s="10">
        <v>1</v>
      </c>
      <c r="D474" s="10">
        <v>1</v>
      </c>
      <c r="E474" s="20"/>
    </row>
    <row r="475" spans="3:5" hidden="1" x14ac:dyDescent="0.25">
      <c r="C475" s="10">
        <v>1</v>
      </c>
      <c r="D475" s="10"/>
      <c r="E475" s="20">
        <v>1</v>
      </c>
    </row>
    <row r="476" spans="3:5" hidden="1" x14ac:dyDescent="0.25">
      <c r="C476" s="10">
        <v>1</v>
      </c>
      <c r="D476" s="10"/>
      <c r="E476" s="20"/>
    </row>
    <row r="477" spans="3:5" hidden="1" x14ac:dyDescent="0.25">
      <c r="C477" s="10"/>
      <c r="D477" s="10">
        <v>1</v>
      </c>
      <c r="E477" s="20"/>
    </row>
    <row r="478" spans="3:5" hidden="1" x14ac:dyDescent="0.25">
      <c r="C478" s="10"/>
      <c r="D478" s="10"/>
      <c r="E478" s="20"/>
    </row>
    <row r="479" spans="3:5" hidden="1" x14ac:dyDescent="0.25">
      <c r="C479" s="10">
        <v>1</v>
      </c>
      <c r="D479" s="10"/>
      <c r="E479" s="20">
        <v>1</v>
      </c>
    </row>
    <row r="480" spans="3:5" hidden="1" x14ac:dyDescent="0.25">
      <c r="C480" s="10"/>
      <c r="D480" s="10"/>
      <c r="E480" s="20"/>
    </row>
    <row r="481" spans="3:5" hidden="1" x14ac:dyDescent="0.25">
      <c r="C481" s="10">
        <v>1</v>
      </c>
      <c r="D481" s="10">
        <v>1</v>
      </c>
      <c r="E481" s="20">
        <v>2</v>
      </c>
    </row>
    <row r="482" spans="3:5" hidden="1" x14ac:dyDescent="0.25">
      <c r="C482" s="10">
        <v>1</v>
      </c>
      <c r="D482" s="10">
        <v>1</v>
      </c>
      <c r="E482" s="20">
        <v>1</v>
      </c>
    </row>
    <row r="483" spans="3:5" hidden="1" x14ac:dyDescent="0.25">
      <c r="C483" s="10">
        <v>2</v>
      </c>
      <c r="D483" s="10">
        <v>1</v>
      </c>
      <c r="E483" s="20">
        <v>1</v>
      </c>
    </row>
    <row r="484" spans="3:5" hidden="1" x14ac:dyDescent="0.25">
      <c r="C484" s="10">
        <v>1</v>
      </c>
      <c r="D484" s="10">
        <v>2</v>
      </c>
      <c r="E484" s="20"/>
    </row>
    <row r="485" spans="3:5" hidden="1" x14ac:dyDescent="0.25">
      <c r="C485" s="10"/>
      <c r="D485" s="10"/>
      <c r="E485" s="20"/>
    </row>
    <row r="486" spans="3:5" hidden="1" x14ac:dyDescent="0.25">
      <c r="C486" s="13">
        <v>3</v>
      </c>
      <c r="D486" s="13">
        <v>1</v>
      </c>
      <c r="E486" s="20">
        <v>1</v>
      </c>
    </row>
    <row r="487" spans="3:5" hidden="1" x14ac:dyDescent="0.25">
      <c r="C487" s="10">
        <v>1</v>
      </c>
      <c r="D487" s="10">
        <v>1</v>
      </c>
      <c r="E487" s="20"/>
    </row>
    <row r="488" spans="3:5" hidden="1" x14ac:dyDescent="0.25">
      <c r="C488" s="10">
        <v>1</v>
      </c>
      <c r="D488" s="10">
        <v>1</v>
      </c>
      <c r="E488" s="20">
        <v>1</v>
      </c>
    </row>
    <row r="489" spans="3:5" hidden="1" x14ac:dyDescent="0.25">
      <c r="C489" s="10">
        <v>1</v>
      </c>
      <c r="D489" s="10">
        <v>1</v>
      </c>
      <c r="E489" s="20"/>
    </row>
    <row r="490" spans="3:5" hidden="1" x14ac:dyDescent="0.25">
      <c r="C490" s="10"/>
      <c r="D490" s="10"/>
      <c r="E490" s="20"/>
    </row>
    <row r="491" spans="3:5" hidden="1" x14ac:dyDescent="0.25">
      <c r="C491" s="10"/>
      <c r="D491" s="10"/>
      <c r="E491" s="20"/>
    </row>
    <row r="492" spans="3:5" hidden="1" x14ac:dyDescent="0.25">
      <c r="C492" s="10">
        <v>1</v>
      </c>
      <c r="D492" s="10">
        <v>1</v>
      </c>
      <c r="E492" s="20">
        <v>1</v>
      </c>
    </row>
    <row r="493" spans="3:5" hidden="1" x14ac:dyDescent="0.25">
      <c r="C493" s="10"/>
      <c r="D493" s="10"/>
      <c r="E493" s="20"/>
    </row>
    <row r="494" spans="3:5" hidden="1" x14ac:dyDescent="0.25">
      <c r="C494" s="10">
        <v>1</v>
      </c>
      <c r="D494" s="10">
        <v>1</v>
      </c>
      <c r="E494" s="20">
        <v>1</v>
      </c>
    </row>
    <row r="495" spans="3:5" hidden="1" x14ac:dyDescent="0.25">
      <c r="C495" s="10"/>
      <c r="D495" s="10"/>
      <c r="E495" s="20"/>
    </row>
    <row r="496" spans="3:5" hidden="1" x14ac:dyDescent="0.25">
      <c r="C496" s="10"/>
      <c r="D496" s="10"/>
      <c r="E496" s="20"/>
    </row>
    <row r="497" spans="3:5" hidden="1" x14ac:dyDescent="0.25">
      <c r="C497" s="10"/>
      <c r="D497" s="10">
        <v>1</v>
      </c>
      <c r="E497" s="20">
        <v>1</v>
      </c>
    </row>
    <row r="498" spans="3:5" hidden="1" x14ac:dyDescent="0.25">
      <c r="C498" s="10">
        <v>1</v>
      </c>
      <c r="D498" s="10">
        <v>1</v>
      </c>
      <c r="E498" s="20">
        <v>1</v>
      </c>
    </row>
    <row r="499" spans="3:5" hidden="1" x14ac:dyDescent="0.25">
      <c r="C499" s="10"/>
      <c r="D499" s="10">
        <v>1</v>
      </c>
      <c r="E499" s="20"/>
    </row>
    <row r="500" spans="3:5" hidden="1" x14ac:dyDescent="0.25">
      <c r="C500" s="10"/>
      <c r="D500" s="10"/>
      <c r="E500" s="20"/>
    </row>
    <row r="501" spans="3:5" hidden="1" x14ac:dyDescent="0.25">
      <c r="C501" s="10">
        <v>2</v>
      </c>
      <c r="D501" s="10">
        <v>5</v>
      </c>
      <c r="E501" s="20">
        <v>9</v>
      </c>
    </row>
    <row r="502" spans="3:5" hidden="1" x14ac:dyDescent="0.25">
      <c r="C502" s="10"/>
      <c r="D502" s="10"/>
      <c r="E502" s="20"/>
    </row>
    <row r="503" spans="3:5" hidden="1" x14ac:dyDescent="0.25">
      <c r="C503" s="10">
        <v>1</v>
      </c>
      <c r="D503" s="10">
        <v>1</v>
      </c>
      <c r="E503" s="20"/>
    </row>
    <row r="504" spans="3:5" hidden="1" x14ac:dyDescent="0.25">
      <c r="C504" s="10">
        <v>2</v>
      </c>
      <c r="D504" s="10">
        <v>3</v>
      </c>
      <c r="E504" s="20">
        <v>3</v>
      </c>
    </row>
    <row r="505" spans="3:5" hidden="1" x14ac:dyDescent="0.25">
      <c r="C505" s="10">
        <v>1</v>
      </c>
      <c r="D505" s="10">
        <v>1</v>
      </c>
      <c r="E505" s="20">
        <v>1</v>
      </c>
    </row>
    <row r="506" spans="3:5" hidden="1" x14ac:dyDescent="0.25">
      <c r="C506" s="10">
        <v>1</v>
      </c>
      <c r="D506" s="10">
        <v>1</v>
      </c>
      <c r="E506" s="20">
        <v>1</v>
      </c>
    </row>
    <row r="507" spans="3:5" hidden="1" x14ac:dyDescent="0.25">
      <c r="C507" s="10">
        <v>1</v>
      </c>
      <c r="D507" s="10"/>
      <c r="E507" s="20"/>
    </row>
    <row r="508" spans="3:5" hidden="1" x14ac:dyDescent="0.25">
      <c r="C508" s="10">
        <v>1</v>
      </c>
      <c r="D508" s="10"/>
      <c r="E508" s="20"/>
    </row>
    <row r="509" spans="3:5" hidden="1" x14ac:dyDescent="0.25">
      <c r="C509" s="10">
        <v>1</v>
      </c>
      <c r="D509" s="10"/>
      <c r="E509" s="20"/>
    </row>
    <row r="510" spans="3:5" hidden="1" x14ac:dyDescent="0.25">
      <c r="C510" s="10">
        <v>1</v>
      </c>
      <c r="D510" s="10"/>
      <c r="E510" s="20"/>
    </row>
    <row r="511" spans="3:5" hidden="1" x14ac:dyDescent="0.25">
      <c r="C511" s="10">
        <v>2</v>
      </c>
      <c r="D511" s="10"/>
      <c r="E511" s="20"/>
    </row>
    <row r="512" spans="3:5" hidden="1" x14ac:dyDescent="0.25">
      <c r="C512" s="10">
        <v>3</v>
      </c>
      <c r="D512" s="10">
        <v>1</v>
      </c>
      <c r="E512" s="20"/>
    </row>
    <row r="513" spans="3:5" hidden="1" x14ac:dyDescent="0.25">
      <c r="C513" s="10"/>
      <c r="D513" s="10"/>
      <c r="E513" s="20"/>
    </row>
    <row r="514" spans="3:5" hidden="1" x14ac:dyDescent="0.25">
      <c r="C514" s="10">
        <v>1</v>
      </c>
      <c r="D514" s="10"/>
      <c r="E514" s="20"/>
    </row>
    <row r="515" spans="3:5" hidden="1" x14ac:dyDescent="0.25">
      <c r="C515" s="10">
        <v>1</v>
      </c>
      <c r="D515" s="10"/>
      <c r="E515" s="20"/>
    </row>
    <row r="516" spans="3:5" hidden="1" x14ac:dyDescent="0.25">
      <c r="C516" s="10">
        <v>1</v>
      </c>
      <c r="D516" s="10"/>
      <c r="E516" s="20">
        <v>1</v>
      </c>
    </row>
    <row r="517" spans="3:5" hidden="1" x14ac:dyDescent="0.25">
      <c r="C517" s="10"/>
      <c r="D517" s="10"/>
      <c r="E517" s="20"/>
    </row>
    <row r="518" spans="3:5" hidden="1" x14ac:dyDescent="0.25">
      <c r="C518" s="10">
        <v>1</v>
      </c>
      <c r="D518" s="10"/>
      <c r="E518" s="20"/>
    </row>
    <row r="519" spans="3:5" hidden="1" x14ac:dyDescent="0.25">
      <c r="C519" s="10">
        <v>1</v>
      </c>
      <c r="D519" s="10"/>
      <c r="E519" s="20"/>
    </row>
    <row r="520" spans="3:5" hidden="1" x14ac:dyDescent="0.25">
      <c r="C520" s="10"/>
      <c r="D520" s="10"/>
      <c r="E520" s="20"/>
    </row>
    <row r="521" spans="3:5" hidden="1" x14ac:dyDescent="0.25">
      <c r="C521" s="10">
        <v>1</v>
      </c>
      <c r="D521" s="10"/>
      <c r="E521" s="20"/>
    </row>
    <row r="522" spans="3:5" hidden="1" x14ac:dyDescent="0.25">
      <c r="C522" s="10">
        <v>1</v>
      </c>
      <c r="D522" s="10">
        <v>1</v>
      </c>
      <c r="E522" s="20">
        <v>1</v>
      </c>
    </row>
    <row r="523" spans="3:5" hidden="1" x14ac:dyDescent="0.25">
      <c r="C523" s="10"/>
      <c r="D523" s="10"/>
      <c r="E523" s="20"/>
    </row>
    <row r="524" spans="3:5" hidden="1" x14ac:dyDescent="0.25">
      <c r="C524" s="10">
        <v>1</v>
      </c>
      <c r="D524" s="10">
        <v>1</v>
      </c>
      <c r="E524" s="20">
        <v>1</v>
      </c>
    </row>
    <row r="525" spans="3:5" hidden="1" x14ac:dyDescent="0.25">
      <c r="C525" s="10">
        <v>2</v>
      </c>
      <c r="D525" s="10">
        <v>2</v>
      </c>
      <c r="E525" s="20"/>
    </row>
    <row r="526" spans="3:5" hidden="1" x14ac:dyDescent="0.25">
      <c r="C526" s="10">
        <v>2</v>
      </c>
      <c r="D526" s="10">
        <v>2</v>
      </c>
      <c r="E526" s="20"/>
    </row>
    <row r="527" spans="3:5" hidden="1" x14ac:dyDescent="0.25">
      <c r="C527" s="10">
        <v>2</v>
      </c>
      <c r="D527" s="10">
        <v>2</v>
      </c>
      <c r="E527" s="20"/>
    </row>
    <row r="528" spans="3:5" hidden="1" x14ac:dyDescent="0.25">
      <c r="C528" s="10"/>
      <c r="D528" s="10"/>
      <c r="E528" s="20"/>
    </row>
    <row r="529" spans="3:5" hidden="1" x14ac:dyDescent="0.25">
      <c r="C529" s="10"/>
      <c r="D529" s="10"/>
      <c r="E529" s="20"/>
    </row>
    <row r="530" spans="3:5" hidden="1" x14ac:dyDescent="0.25">
      <c r="C530" s="10">
        <v>1</v>
      </c>
      <c r="D530" s="10">
        <v>1</v>
      </c>
      <c r="E530" s="20">
        <v>1</v>
      </c>
    </row>
    <row r="531" spans="3:5" hidden="1" x14ac:dyDescent="0.25">
      <c r="C531" s="10">
        <v>1</v>
      </c>
      <c r="D531" s="10">
        <v>1</v>
      </c>
      <c r="E531" s="20">
        <v>1</v>
      </c>
    </row>
    <row r="532" spans="3:5" hidden="1" x14ac:dyDescent="0.25">
      <c r="C532" s="10">
        <v>1</v>
      </c>
      <c r="D532" s="10">
        <v>1</v>
      </c>
      <c r="E532" s="20">
        <v>1</v>
      </c>
    </row>
    <row r="533" spans="3:5" hidden="1" x14ac:dyDescent="0.25">
      <c r="C533" s="10">
        <v>1</v>
      </c>
      <c r="D533" s="10">
        <v>1</v>
      </c>
      <c r="E533" s="20">
        <v>1</v>
      </c>
    </row>
    <row r="534" spans="3:5" hidden="1" x14ac:dyDescent="0.25">
      <c r="C534" s="10"/>
      <c r="D534" s="10">
        <v>1</v>
      </c>
      <c r="E534" s="20"/>
    </row>
    <row r="535" spans="3:5" hidden="1" x14ac:dyDescent="0.25">
      <c r="C535" s="10"/>
      <c r="D535" s="10"/>
      <c r="E535" s="20"/>
    </row>
    <row r="536" spans="3:5" hidden="1" x14ac:dyDescent="0.25">
      <c r="C536" s="10"/>
      <c r="D536" s="10"/>
      <c r="E536" s="20"/>
    </row>
    <row r="537" spans="3:5" hidden="1" x14ac:dyDescent="0.25">
      <c r="C537" s="10">
        <v>1</v>
      </c>
      <c r="D537" s="10">
        <v>1</v>
      </c>
      <c r="E537" s="20">
        <v>1</v>
      </c>
    </row>
    <row r="538" spans="3:5" hidden="1" x14ac:dyDescent="0.25">
      <c r="C538" s="10">
        <v>1</v>
      </c>
      <c r="D538" s="10">
        <v>1</v>
      </c>
      <c r="E538" s="20">
        <v>1</v>
      </c>
    </row>
    <row r="539" spans="3:5" hidden="1" x14ac:dyDescent="0.25">
      <c r="C539" s="10"/>
      <c r="D539" s="10"/>
      <c r="E539" s="20"/>
    </row>
    <row r="540" spans="3:5" hidden="1" x14ac:dyDescent="0.25">
      <c r="C540" s="10"/>
      <c r="D540" s="10"/>
      <c r="E540" s="20"/>
    </row>
    <row r="541" spans="3:5" hidden="1" x14ac:dyDescent="0.25">
      <c r="C541" s="10">
        <v>1</v>
      </c>
      <c r="D541" s="10">
        <v>2</v>
      </c>
      <c r="E541" s="20"/>
    </row>
    <row r="542" spans="3:5" hidden="1" x14ac:dyDescent="0.25">
      <c r="C542" s="10">
        <v>1</v>
      </c>
      <c r="D542" s="10">
        <v>1</v>
      </c>
      <c r="E542" s="20">
        <v>1</v>
      </c>
    </row>
    <row r="543" spans="3:5" hidden="1" x14ac:dyDescent="0.25">
      <c r="C543" s="10">
        <v>1</v>
      </c>
      <c r="D543" s="10">
        <v>2</v>
      </c>
      <c r="E543" s="20">
        <v>1</v>
      </c>
    </row>
    <row r="544" spans="3:5" hidden="1" x14ac:dyDescent="0.25">
      <c r="C544" s="10"/>
      <c r="D544" s="10">
        <v>1</v>
      </c>
      <c r="E544" s="20"/>
    </row>
    <row r="545" spans="3:5" hidden="1" x14ac:dyDescent="0.25">
      <c r="C545" s="10">
        <v>1</v>
      </c>
      <c r="D545" s="10">
        <v>5</v>
      </c>
      <c r="E545" s="20">
        <v>1</v>
      </c>
    </row>
    <row r="546" spans="3:5" hidden="1" x14ac:dyDescent="0.25">
      <c r="C546" s="10"/>
      <c r="D546" s="10">
        <v>1</v>
      </c>
      <c r="E546" s="20"/>
    </row>
    <row r="547" spans="3:5" hidden="1" x14ac:dyDescent="0.25">
      <c r="C547" s="10"/>
      <c r="D547" s="10">
        <v>3</v>
      </c>
      <c r="E547" s="20">
        <v>1</v>
      </c>
    </row>
    <row r="548" spans="3:5" hidden="1" x14ac:dyDescent="0.25">
      <c r="C548" s="10">
        <v>3</v>
      </c>
      <c r="D548" s="10">
        <v>2</v>
      </c>
      <c r="E548" s="20">
        <v>1</v>
      </c>
    </row>
    <row r="549" spans="3:5" hidden="1" x14ac:dyDescent="0.25">
      <c r="C549" s="10">
        <v>1</v>
      </c>
      <c r="D549" s="10">
        <v>1</v>
      </c>
      <c r="E549" s="20">
        <v>1</v>
      </c>
    </row>
    <row r="550" spans="3:5" hidden="1" x14ac:dyDescent="0.25">
      <c r="C550" s="10">
        <v>1</v>
      </c>
      <c r="D550" s="10"/>
      <c r="E550" s="20"/>
    </row>
    <row r="551" spans="3:5" hidden="1" x14ac:dyDescent="0.25">
      <c r="C551" s="10">
        <v>1</v>
      </c>
      <c r="D551" s="10">
        <v>1</v>
      </c>
      <c r="E551" s="20"/>
    </row>
    <row r="552" spans="3:5" hidden="1" x14ac:dyDescent="0.25">
      <c r="C552" s="10">
        <v>1</v>
      </c>
      <c r="D552" s="10">
        <v>1</v>
      </c>
      <c r="E552" s="20">
        <v>2</v>
      </c>
    </row>
    <row r="553" spans="3:5" hidden="1" x14ac:dyDescent="0.25">
      <c r="C553" s="10"/>
      <c r="D553" s="10"/>
      <c r="E553" s="20"/>
    </row>
    <row r="554" spans="3:5" hidden="1" x14ac:dyDescent="0.25">
      <c r="C554" s="10">
        <v>1</v>
      </c>
      <c r="D554" s="10">
        <v>1</v>
      </c>
      <c r="E554" s="20">
        <v>2</v>
      </c>
    </row>
    <row r="555" spans="3:5" hidden="1" x14ac:dyDescent="0.25">
      <c r="C555" s="10">
        <v>1</v>
      </c>
      <c r="D555" s="10"/>
      <c r="E555" s="20"/>
    </row>
    <row r="556" spans="3:5" hidden="1" x14ac:dyDescent="0.25">
      <c r="C556" s="10">
        <v>1</v>
      </c>
      <c r="D556" s="10">
        <v>2</v>
      </c>
      <c r="E556" s="20">
        <v>2</v>
      </c>
    </row>
    <row r="557" spans="3:5" hidden="1" x14ac:dyDescent="0.25">
      <c r="C557" s="10">
        <v>1</v>
      </c>
      <c r="D557" s="10"/>
      <c r="E557" s="20">
        <v>1</v>
      </c>
    </row>
    <row r="558" spans="3:5" hidden="1" x14ac:dyDescent="0.25">
      <c r="C558" s="10">
        <v>2</v>
      </c>
      <c r="D558" s="10">
        <v>2</v>
      </c>
      <c r="E558" s="20">
        <v>2</v>
      </c>
    </row>
    <row r="559" spans="3:5" hidden="1" x14ac:dyDescent="0.25">
      <c r="C559" s="10"/>
      <c r="D559" s="10"/>
      <c r="E559" s="20">
        <v>1</v>
      </c>
    </row>
    <row r="560" spans="3:5" hidden="1" x14ac:dyDescent="0.25">
      <c r="C560" s="10">
        <v>1</v>
      </c>
      <c r="D560" s="10">
        <v>1</v>
      </c>
      <c r="E560" s="20">
        <v>1</v>
      </c>
    </row>
    <row r="561" spans="3:17" x14ac:dyDescent="0.25">
      <c r="C561" s="11">
        <f>SUM(C286:C560)</f>
        <v>216</v>
      </c>
      <c r="D561" s="11">
        <f t="shared" ref="D561" si="1">SUM(D286:D560)</f>
        <v>190</v>
      </c>
      <c r="E561" s="11">
        <f t="shared" ref="E561" si="2">SUM(E286:E560)</f>
        <v>138</v>
      </c>
      <c r="F561" s="11">
        <f>SUM(C561:E561)</f>
        <v>544</v>
      </c>
      <c r="G561" s="11">
        <f>SUM(C280:AV280)</f>
        <v>2168</v>
      </c>
    </row>
    <row r="562" spans="3:17" x14ac:dyDescent="0.25">
      <c r="C562" s="24">
        <f>C561/F561</f>
        <v>0.39705882352941174</v>
      </c>
      <c r="D562" s="24">
        <f>D561/F561</f>
        <v>0.34926470588235292</v>
      </c>
      <c r="E562" s="24">
        <f>E561/F561</f>
        <v>0.25367647058823528</v>
      </c>
    </row>
    <row r="565" spans="3:17" ht="13" x14ac:dyDescent="0.3">
      <c r="C565" s="25" t="s">
        <v>442</v>
      </c>
    </row>
    <row r="566" spans="3:17" ht="25" x14ac:dyDescent="0.25">
      <c r="C566" s="14" t="s">
        <v>11</v>
      </c>
      <c r="D566" s="16" t="s">
        <v>6</v>
      </c>
      <c r="E566" s="11">
        <v>104</v>
      </c>
      <c r="G566" s="15" t="s">
        <v>12</v>
      </c>
      <c r="H566" s="16" t="s">
        <v>14</v>
      </c>
      <c r="I566" s="11">
        <v>35</v>
      </c>
      <c r="K566" s="15" t="s">
        <v>13</v>
      </c>
      <c r="L566" s="16" t="s">
        <v>443</v>
      </c>
      <c r="M566" s="11">
        <v>21</v>
      </c>
      <c r="O566" s="17" t="s">
        <v>444</v>
      </c>
      <c r="P566" s="16" t="s">
        <v>10</v>
      </c>
      <c r="Q566" s="11">
        <v>25</v>
      </c>
    </row>
    <row r="567" spans="3:17" ht="37.5" x14ac:dyDescent="0.25">
      <c r="D567" s="16" t="s">
        <v>7</v>
      </c>
      <c r="E567" s="11">
        <v>57</v>
      </c>
      <c r="H567" s="16" t="s">
        <v>18</v>
      </c>
      <c r="I567" s="11">
        <v>38</v>
      </c>
      <c r="L567" s="16" t="s">
        <v>16</v>
      </c>
      <c r="M567" s="11">
        <v>20</v>
      </c>
      <c r="P567" s="16" t="s">
        <v>17</v>
      </c>
      <c r="Q567" s="11">
        <v>32</v>
      </c>
    </row>
    <row r="568" spans="3:17" ht="37.5" x14ac:dyDescent="0.25">
      <c r="D568" s="16" t="s">
        <v>8</v>
      </c>
      <c r="E568" s="11">
        <v>119</v>
      </c>
      <c r="H568" s="16" t="s">
        <v>26</v>
      </c>
      <c r="I568" s="11">
        <v>21</v>
      </c>
      <c r="L568" s="16" t="s">
        <v>27</v>
      </c>
      <c r="M568" s="11">
        <v>58</v>
      </c>
      <c r="P568" s="16" t="s">
        <v>20</v>
      </c>
      <c r="Q568" s="11">
        <v>25</v>
      </c>
    </row>
    <row r="569" spans="3:17" ht="37.5" x14ac:dyDescent="0.25">
      <c r="D569" s="16" t="s">
        <v>32</v>
      </c>
      <c r="E569" s="11">
        <v>31</v>
      </c>
      <c r="H569" s="16" t="s">
        <v>28</v>
      </c>
      <c r="I569" s="11">
        <v>48</v>
      </c>
      <c r="L569" s="16" t="s">
        <v>29</v>
      </c>
      <c r="M569" s="11">
        <v>41</v>
      </c>
      <c r="P569" s="16" t="s">
        <v>21</v>
      </c>
      <c r="Q569" s="11">
        <v>5</v>
      </c>
    </row>
    <row r="570" spans="3:17" ht="25" x14ac:dyDescent="0.25">
      <c r="D570" s="16" t="s">
        <v>34</v>
      </c>
      <c r="E570" s="11">
        <v>71</v>
      </c>
      <c r="H570" s="16" t="s">
        <v>33</v>
      </c>
      <c r="I570" s="11">
        <v>44</v>
      </c>
      <c r="L570" s="16" t="s">
        <v>47</v>
      </c>
      <c r="M570" s="11">
        <v>19</v>
      </c>
      <c r="P570" s="16" t="s">
        <v>22</v>
      </c>
      <c r="Q570" s="11">
        <v>62</v>
      </c>
    </row>
    <row r="571" spans="3:17" ht="37.5" x14ac:dyDescent="0.25">
      <c r="D571" s="16" t="s">
        <v>445</v>
      </c>
      <c r="E571" s="11">
        <v>56</v>
      </c>
      <c r="H571" s="16" t="s">
        <v>38</v>
      </c>
      <c r="I571" s="11">
        <v>28</v>
      </c>
      <c r="L571" s="16" t="s">
        <v>9</v>
      </c>
      <c r="M571" s="11">
        <v>42</v>
      </c>
      <c r="P571" s="16" t="s">
        <v>23</v>
      </c>
      <c r="Q571" s="11">
        <v>5</v>
      </c>
    </row>
    <row r="572" spans="3:17" ht="37.5" x14ac:dyDescent="0.25">
      <c r="D572" s="16" t="s">
        <v>45</v>
      </c>
      <c r="E572" s="11">
        <v>23</v>
      </c>
      <c r="H572" s="16" t="s">
        <v>39</v>
      </c>
      <c r="I572" s="11">
        <v>10</v>
      </c>
      <c r="L572" s="16" t="s">
        <v>19</v>
      </c>
      <c r="M572" s="11">
        <v>11</v>
      </c>
      <c r="P572" s="16" t="s">
        <v>24</v>
      </c>
      <c r="Q572" s="11">
        <v>61</v>
      </c>
    </row>
    <row r="573" spans="3:17" ht="37.5" x14ac:dyDescent="0.25">
      <c r="D573" s="16" t="s">
        <v>48</v>
      </c>
      <c r="E573" s="11">
        <v>31</v>
      </c>
      <c r="H573" s="16" t="s">
        <v>42</v>
      </c>
      <c r="I573" s="11">
        <v>46</v>
      </c>
      <c r="L573" s="16" t="s">
        <v>25</v>
      </c>
      <c r="M573" s="11">
        <v>29</v>
      </c>
      <c r="P573" s="16" t="s">
        <v>31</v>
      </c>
      <c r="Q573" s="11">
        <v>50</v>
      </c>
    </row>
    <row r="574" spans="3:17" ht="37.5" x14ac:dyDescent="0.25">
      <c r="D574" s="16" t="s">
        <v>49</v>
      </c>
      <c r="E574" s="11">
        <v>7</v>
      </c>
      <c r="H574" s="16" t="s">
        <v>50</v>
      </c>
      <c r="I574" s="11">
        <v>10</v>
      </c>
      <c r="L574" s="18" t="s">
        <v>446</v>
      </c>
      <c r="M574" s="11">
        <v>17</v>
      </c>
      <c r="P574" s="16" t="s">
        <v>35</v>
      </c>
      <c r="Q574" s="11">
        <v>26</v>
      </c>
    </row>
    <row r="575" spans="3:17" ht="38" x14ac:dyDescent="0.3">
      <c r="E575" s="23">
        <f>SUM(E566:E574)</f>
        <v>499</v>
      </c>
      <c r="H575" s="16" t="s">
        <v>30</v>
      </c>
      <c r="I575" s="11">
        <v>38</v>
      </c>
      <c r="M575" s="23">
        <f>SUM(M566:M574)</f>
        <v>258</v>
      </c>
      <c r="P575" s="16" t="s">
        <v>36</v>
      </c>
      <c r="Q575" s="11">
        <v>62</v>
      </c>
    </row>
    <row r="576" spans="3:17" ht="37.5" x14ac:dyDescent="0.25">
      <c r="H576" s="16" t="s">
        <v>46</v>
      </c>
      <c r="I576" s="11">
        <v>19</v>
      </c>
      <c r="P576" s="16" t="s">
        <v>37</v>
      </c>
      <c r="Q576" s="11">
        <v>58</v>
      </c>
    </row>
    <row r="577" spans="3:18" ht="25.5" x14ac:dyDescent="0.3">
      <c r="I577" s="23">
        <f>SUM(I566:I576)</f>
        <v>337</v>
      </c>
      <c r="P577" s="16" t="s">
        <v>40</v>
      </c>
      <c r="Q577" s="11">
        <v>85</v>
      </c>
    </row>
    <row r="578" spans="3:18" ht="25" x14ac:dyDescent="0.25">
      <c r="K578" s="11" t="s">
        <v>477</v>
      </c>
      <c r="L578" s="11">
        <v>407</v>
      </c>
      <c r="M578" s="37">
        <f>L578/SUM($L$578:$L$581)</f>
        <v>0.34638297872340423</v>
      </c>
      <c r="P578" s="16" t="s">
        <v>41</v>
      </c>
      <c r="Q578" s="11">
        <v>31</v>
      </c>
    </row>
    <row r="579" spans="3:18" ht="25" x14ac:dyDescent="0.25">
      <c r="K579" s="11" t="s">
        <v>455</v>
      </c>
      <c r="L579" s="11">
        <v>378</v>
      </c>
      <c r="M579" s="37">
        <f t="shared" ref="M579:M581" si="3">L579/SUM($L$578:$L$581)</f>
        <v>0.32170212765957445</v>
      </c>
      <c r="P579" s="16" t="s">
        <v>51</v>
      </c>
      <c r="Q579" s="11">
        <v>3</v>
      </c>
    </row>
    <row r="580" spans="3:18" ht="13" x14ac:dyDescent="0.3">
      <c r="K580" s="11" t="s">
        <v>478</v>
      </c>
      <c r="L580" s="11">
        <v>249</v>
      </c>
      <c r="M580" s="37">
        <f t="shared" si="3"/>
        <v>0.21191489361702129</v>
      </c>
      <c r="Q580" s="23">
        <f>SUM(Q566:Q579)</f>
        <v>530</v>
      </c>
      <c r="R580" s="11">
        <f>SUM(Q580,M575,I577,E575)</f>
        <v>1624</v>
      </c>
    </row>
    <row r="581" spans="3:18" x14ac:dyDescent="0.25">
      <c r="K581" s="11" t="s">
        <v>479</v>
      </c>
      <c r="L581" s="11">
        <v>141</v>
      </c>
      <c r="M581" s="37">
        <f t="shared" si="3"/>
        <v>0.12</v>
      </c>
    </row>
    <row r="582" spans="3:18" ht="13" x14ac:dyDescent="0.3">
      <c r="C582" s="25" t="s">
        <v>447</v>
      </c>
    </row>
    <row r="583" spans="3:18" x14ac:dyDescent="0.25">
      <c r="D583" s="17" t="s">
        <v>448</v>
      </c>
      <c r="E583" s="11">
        <f>E575+I577+M575</f>
        <v>1094</v>
      </c>
      <c r="F583" s="24">
        <f>E575/E583</f>
        <v>0.45612431444241314</v>
      </c>
      <c r="H583" s="11" t="s">
        <v>449</v>
      </c>
      <c r="I583" s="24">
        <v>0.45610000000000001</v>
      </c>
    </row>
    <row r="584" spans="3:18" x14ac:dyDescent="0.25">
      <c r="D584" s="17" t="s">
        <v>450</v>
      </c>
      <c r="F584" s="24">
        <f>I577/E583</f>
        <v>0.30804387568555758</v>
      </c>
      <c r="H584" s="11" t="s">
        <v>451</v>
      </c>
      <c r="I584" s="24">
        <v>0.308</v>
      </c>
    </row>
    <row r="585" spans="3:18" x14ac:dyDescent="0.25">
      <c r="F585" s="24">
        <f>M575/E583</f>
        <v>0.23583180987202926</v>
      </c>
      <c r="H585" s="11" t="s">
        <v>452</v>
      </c>
      <c r="I585" s="24">
        <v>0.23580000000000001</v>
      </c>
    </row>
    <row r="588" spans="3:18" x14ac:dyDescent="0.25">
      <c r="D588" s="17" t="s">
        <v>453</v>
      </c>
      <c r="E588" s="11">
        <f>E575+I577+M575+Q580</f>
        <v>1624</v>
      </c>
      <c r="F588" s="24">
        <f>E575/E588</f>
        <v>0.30726600985221675</v>
      </c>
      <c r="H588" s="11" t="s">
        <v>449</v>
      </c>
      <c r="I588" s="24">
        <v>0.30730000000000002</v>
      </c>
    </row>
    <row r="589" spans="3:18" x14ac:dyDescent="0.25">
      <c r="D589" s="17" t="s">
        <v>454</v>
      </c>
      <c r="F589" s="24">
        <f>I577/E588</f>
        <v>0.20751231527093597</v>
      </c>
      <c r="H589" s="11" t="s">
        <v>451</v>
      </c>
      <c r="I589" s="24">
        <v>0.20749999999999999</v>
      </c>
    </row>
    <row r="590" spans="3:18" x14ac:dyDescent="0.25">
      <c r="F590" s="24">
        <f>M575/E588</f>
        <v>0.15886699507389163</v>
      </c>
      <c r="H590" s="11" t="s">
        <v>452</v>
      </c>
      <c r="I590" s="24">
        <v>0.15890000000000001</v>
      </c>
    </row>
    <row r="591" spans="3:18" x14ac:dyDescent="0.25">
      <c r="F591" s="24">
        <f>Q580/E588</f>
        <v>0.32635467980295568</v>
      </c>
      <c r="H591" s="11" t="s">
        <v>455</v>
      </c>
      <c r="I591" s="24">
        <v>0.32640000000000002</v>
      </c>
    </row>
    <row r="594" spans="2:5" ht="13" x14ac:dyDescent="0.3">
      <c r="C594" s="25" t="s">
        <v>456</v>
      </c>
    </row>
    <row r="595" spans="2:5" x14ac:dyDescent="0.25">
      <c r="C595" s="13" t="s">
        <v>384</v>
      </c>
      <c r="D595" s="10" t="s">
        <v>457</v>
      </c>
      <c r="E595" s="10" t="s">
        <v>458</v>
      </c>
    </row>
    <row r="596" spans="2:5" ht="25" x14ac:dyDescent="0.25">
      <c r="B596" s="2">
        <v>1</v>
      </c>
      <c r="C596" s="16" t="s">
        <v>8</v>
      </c>
      <c r="D596" s="10">
        <v>119</v>
      </c>
      <c r="E596" s="10" t="s">
        <v>459</v>
      </c>
    </row>
    <row r="597" spans="2:5" ht="25" x14ac:dyDescent="0.25">
      <c r="B597" s="2">
        <v>2</v>
      </c>
      <c r="C597" s="16" t="s">
        <v>6</v>
      </c>
      <c r="D597" s="10">
        <v>104</v>
      </c>
      <c r="E597" s="10" t="s">
        <v>459</v>
      </c>
    </row>
    <row r="598" spans="2:5" ht="25" x14ac:dyDescent="0.25">
      <c r="B598" s="2">
        <v>3</v>
      </c>
      <c r="C598" s="16" t="s">
        <v>40</v>
      </c>
      <c r="D598" s="10">
        <v>85</v>
      </c>
      <c r="E598" s="10" t="s">
        <v>460</v>
      </c>
    </row>
    <row r="599" spans="2:5" ht="25" x14ac:dyDescent="0.25">
      <c r="B599" s="2">
        <v>4</v>
      </c>
      <c r="C599" s="15" t="s">
        <v>34</v>
      </c>
      <c r="D599" s="10">
        <v>71</v>
      </c>
      <c r="E599" s="10" t="s">
        <v>459</v>
      </c>
    </row>
    <row r="600" spans="2:5" ht="25" x14ac:dyDescent="0.25">
      <c r="B600" s="2">
        <v>5</v>
      </c>
      <c r="C600" s="14" t="s">
        <v>22</v>
      </c>
      <c r="D600" s="10">
        <v>62</v>
      </c>
      <c r="E600" s="10" t="s">
        <v>460</v>
      </c>
    </row>
    <row r="601" spans="2:5" ht="25" x14ac:dyDescent="0.25">
      <c r="B601" s="2">
        <v>6</v>
      </c>
      <c r="C601" s="15" t="s">
        <v>36</v>
      </c>
      <c r="D601" s="10">
        <v>62</v>
      </c>
      <c r="E601" s="10" t="s">
        <v>460</v>
      </c>
    </row>
    <row r="602" spans="2:5" ht="37.5" x14ac:dyDescent="0.25">
      <c r="B602" s="2">
        <v>7</v>
      </c>
      <c r="C602" s="16" t="s">
        <v>24</v>
      </c>
      <c r="D602" s="10">
        <v>61</v>
      </c>
      <c r="E602" s="10" t="s">
        <v>460</v>
      </c>
    </row>
    <row r="603" spans="2:5" ht="37.5" x14ac:dyDescent="0.25">
      <c r="B603" s="2">
        <v>8</v>
      </c>
      <c r="C603" s="16" t="s">
        <v>37</v>
      </c>
      <c r="D603" s="10">
        <v>58</v>
      </c>
      <c r="E603" s="10" t="s">
        <v>460</v>
      </c>
    </row>
    <row r="604" spans="2:5" ht="37.5" x14ac:dyDescent="0.25">
      <c r="B604" s="2">
        <v>9</v>
      </c>
      <c r="C604" s="16" t="s">
        <v>27</v>
      </c>
      <c r="D604" s="10">
        <v>58</v>
      </c>
      <c r="E604" s="10" t="s">
        <v>461</v>
      </c>
    </row>
    <row r="605" spans="2:5" ht="25" x14ac:dyDescent="0.25">
      <c r="B605" s="2">
        <v>10</v>
      </c>
      <c r="C605" s="16" t="s">
        <v>7</v>
      </c>
      <c r="D605" s="10">
        <v>57</v>
      </c>
      <c r="E605" s="10" t="s">
        <v>459</v>
      </c>
    </row>
    <row r="606" spans="2:5" ht="25" x14ac:dyDescent="0.25">
      <c r="B606" s="2">
        <v>11</v>
      </c>
      <c r="C606" s="14" t="s">
        <v>445</v>
      </c>
      <c r="D606" s="10">
        <v>56</v>
      </c>
      <c r="E606" s="10" t="s">
        <v>459</v>
      </c>
    </row>
    <row r="607" spans="2:5" ht="37.5" x14ac:dyDescent="0.25">
      <c r="B607" s="2">
        <v>12</v>
      </c>
      <c r="C607" s="16" t="s">
        <v>31</v>
      </c>
      <c r="D607" s="10">
        <v>50</v>
      </c>
      <c r="E607" s="10" t="s">
        <v>460</v>
      </c>
    </row>
    <row r="608" spans="2:5" x14ac:dyDescent="0.25">
      <c r="B608" s="2">
        <v>13</v>
      </c>
      <c r="C608" s="15" t="s">
        <v>28</v>
      </c>
      <c r="D608" s="10">
        <v>48</v>
      </c>
      <c r="E608" s="10" t="s">
        <v>462</v>
      </c>
    </row>
    <row r="609" spans="2:5" ht="37.5" x14ac:dyDescent="0.25">
      <c r="B609" s="2">
        <v>14</v>
      </c>
      <c r="C609" s="16" t="s">
        <v>42</v>
      </c>
      <c r="D609" s="10">
        <v>46</v>
      </c>
      <c r="E609" s="10" t="s">
        <v>462</v>
      </c>
    </row>
    <row r="610" spans="2:5" ht="25" x14ac:dyDescent="0.25">
      <c r="B610" s="2">
        <v>15</v>
      </c>
      <c r="C610" s="16" t="s">
        <v>33</v>
      </c>
      <c r="D610" s="10">
        <v>44</v>
      </c>
      <c r="E610" s="10" t="s">
        <v>462</v>
      </c>
    </row>
    <row r="611" spans="2:5" x14ac:dyDescent="0.25">
      <c r="B611" s="2">
        <v>16</v>
      </c>
      <c r="C611" s="14" t="s">
        <v>9</v>
      </c>
      <c r="D611" s="10">
        <v>42</v>
      </c>
      <c r="E611" s="10" t="s">
        <v>461</v>
      </c>
    </row>
    <row r="612" spans="2:5" x14ac:dyDescent="0.25">
      <c r="B612" s="2">
        <v>17</v>
      </c>
      <c r="C612" s="16" t="s">
        <v>29</v>
      </c>
      <c r="D612" s="10">
        <v>41</v>
      </c>
      <c r="E612" s="10" t="s">
        <v>461</v>
      </c>
    </row>
    <row r="613" spans="2:5" ht="25" x14ac:dyDescent="0.25">
      <c r="B613" s="2">
        <v>18</v>
      </c>
      <c r="C613" s="15" t="s">
        <v>18</v>
      </c>
      <c r="D613" s="10">
        <v>38</v>
      </c>
      <c r="E613" s="10" t="s">
        <v>462</v>
      </c>
    </row>
    <row r="614" spans="2:5" ht="37.5" x14ac:dyDescent="0.25">
      <c r="B614" s="2">
        <v>19</v>
      </c>
      <c r="C614" s="16" t="s">
        <v>30</v>
      </c>
      <c r="D614" s="10">
        <v>38</v>
      </c>
      <c r="E614" s="10" t="s">
        <v>462</v>
      </c>
    </row>
    <row r="615" spans="2:5" ht="25" x14ac:dyDescent="0.25">
      <c r="B615" s="2">
        <v>20</v>
      </c>
      <c r="C615" s="16" t="s">
        <v>14</v>
      </c>
      <c r="D615" s="10">
        <v>35</v>
      </c>
      <c r="E615" s="10" t="s">
        <v>462</v>
      </c>
    </row>
    <row r="625" spans="3:48" ht="13" x14ac:dyDescent="0.3">
      <c r="C625" s="25" t="s">
        <v>463</v>
      </c>
      <c r="AQ625"/>
      <c r="AR625"/>
      <c r="AS625"/>
      <c r="AT625"/>
      <c r="AU625"/>
      <c r="AV625"/>
    </row>
    <row r="626" spans="3:48" s="12" customFormat="1" ht="13" x14ac:dyDescent="0.3">
      <c r="C626" s="25"/>
      <c r="D626" s="23" t="s">
        <v>449</v>
      </c>
      <c r="E626" s="23" t="s">
        <v>451</v>
      </c>
      <c r="F626" s="23" t="s">
        <v>464</v>
      </c>
      <c r="G626" s="23" t="s">
        <v>444</v>
      </c>
      <c r="H626" s="23"/>
      <c r="I626" s="23"/>
      <c r="J626" s="23"/>
      <c r="K626" s="23"/>
      <c r="L626" s="23"/>
      <c r="M626" s="23"/>
      <c r="N626" s="23"/>
      <c r="O626" s="23"/>
      <c r="P626" s="23"/>
      <c r="Q626" s="23"/>
      <c r="R626" s="23"/>
      <c r="S626" s="23"/>
      <c r="T626" s="23"/>
      <c r="U626" s="23"/>
      <c r="V626" s="23"/>
      <c r="W626" s="23"/>
      <c r="X626" s="23"/>
      <c r="Y626" s="23"/>
      <c r="Z626" s="23"/>
      <c r="AA626" s="23"/>
      <c r="AB626" s="23"/>
      <c r="AC626" s="23"/>
      <c r="AD626" s="23"/>
      <c r="AE626" s="23"/>
      <c r="AF626" s="23"/>
      <c r="AG626" s="23"/>
      <c r="AH626" s="23"/>
      <c r="AI626" s="23"/>
      <c r="AJ626" s="23"/>
      <c r="AK626" s="23"/>
      <c r="AL626" s="23"/>
      <c r="AM626" s="23"/>
      <c r="AN626" s="23"/>
      <c r="AO626" s="23"/>
      <c r="AP626" s="23"/>
    </row>
    <row r="627" spans="3:48" ht="38" x14ac:dyDescent="0.3">
      <c r="C627" s="25"/>
      <c r="D627" s="27" t="s">
        <v>387</v>
      </c>
      <c r="E627" s="27" t="s">
        <v>28</v>
      </c>
      <c r="F627" s="27" t="s">
        <v>27</v>
      </c>
      <c r="G627" s="27" t="s">
        <v>40</v>
      </c>
      <c r="AH627"/>
      <c r="AI627"/>
      <c r="AJ627"/>
      <c r="AK627"/>
      <c r="AL627"/>
      <c r="AM627"/>
      <c r="AN627"/>
      <c r="AO627"/>
      <c r="AP627"/>
      <c r="AQ627"/>
      <c r="AR627"/>
      <c r="AS627"/>
      <c r="AT627"/>
      <c r="AU627"/>
      <c r="AV627"/>
    </row>
    <row r="628" spans="3:48" ht="25.5" x14ac:dyDescent="0.3">
      <c r="C628" s="25"/>
      <c r="D628" s="27" t="s">
        <v>6</v>
      </c>
      <c r="E628" s="27" t="s">
        <v>42</v>
      </c>
      <c r="F628" s="27" t="s">
        <v>9</v>
      </c>
      <c r="G628" s="27" t="s">
        <v>36</v>
      </c>
      <c r="AH628"/>
      <c r="AI628"/>
      <c r="AJ628"/>
      <c r="AK628"/>
      <c r="AL628"/>
      <c r="AM628"/>
      <c r="AN628"/>
      <c r="AO628"/>
      <c r="AP628"/>
      <c r="AQ628"/>
      <c r="AR628"/>
      <c r="AS628"/>
      <c r="AT628"/>
      <c r="AU628"/>
      <c r="AV628"/>
    </row>
    <row r="629" spans="3:48" ht="25.5" x14ac:dyDescent="0.3">
      <c r="C629" s="25"/>
      <c r="D629" s="32" t="s">
        <v>34</v>
      </c>
      <c r="E629" s="27" t="s">
        <v>33</v>
      </c>
      <c r="F629" s="27" t="s">
        <v>29</v>
      </c>
      <c r="G629" s="27" t="s">
        <v>22</v>
      </c>
      <c r="AH629"/>
      <c r="AI629"/>
      <c r="AJ629"/>
      <c r="AK629"/>
      <c r="AL629"/>
      <c r="AM629"/>
      <c r="AN629"/>
      <c r="AO629"/>
      <c r="AP629"/>
      <c r="AQ629"/>
      <c r="AR629"/>
      <c r="AS629"/>
      <c r="AT629"/>
      <c r="AU629"/>
      <c r="AV629"/>
    </row>
    <row r="630" spans="3:48" ht="38" x14ac:dyDescent="0.3">
      <c r="C630" s="25"/>
      <c r="D630" s="27" t="s">
        <v>7</v>
      </c>
      <c r="E630" s="27" t="s">
        <v>18</v>
      </c>
      <c r="F630" s="16" t="s">
        <v>407</v>
      </c>
      <c r="G630" s="27" t="s">
        <v>24</v>
      </c>
      <c r="AH630"/>
      <c r="AI630"/>
      <c r="AJ630"/>
      <c r="AK630"/>
      <c r="AL630"/>
      <c r="AM630"/>
      <c r="AN630"/>
      <c r="AO630"/>
      <c r="AP630"/>
      <c r="AQ630"/>
      <c r="AR630"/>
      <c r="AS630"/>
      <c r="AT630"/>
      <c r="AU630"/>
      <c r="AV630"/>
    </row>
    <row r="631" spans="3:48" ht="38" x14ac:dyDescent="0.3">
      <c r="C631" s="25"/>
      <c r="D631" s="27" t="s">
        <v>445</v>
      </c>
      <c r="E631" s="27" t="s">
        <v>30</v>
      </c>
      <c r="F631" s="16" t="s">
        <v>15</v>
      </c>
      <c r="G631" s="27" t="s">
        <v>37</v>
      </c>
      <c r="AH631"/>
      <c r="AI631"/>
      <c r="AJ631"/>
      <c r="AK631"/>
      <c r="AL631"/>
      <c r="AM631"/>
      <c r="AN631"/>
      <c r="AO631"/>
      <c r="AP631"/>
      <c r="AQ631"/>
      <c r="AR631"/>
      <c r="AS631"/>
      <c r="AT631"/>
      <c r="AU631"/>
      <c r="AV631"/>
    </row>
    <row r="632" spans="3:48" ht="38" x14ac:dyDescent="0.3">
      <c r="C632" s="25"/>
      <c r="D632" s="16" t="s">
        <v>32</v>
      </c>
      <c r="E632" s="27" t="s">
        <v>14</v>
      </c>
      <c r="F632" s="16" t="s">
        <v>16</v>
      </c>
      <c r="G632" s="27" t="s">
        <v>31</v>
      </c>
      <c r="AH632"/>
      <c r="AI632"/>
      <c r="AJ632"/>
      <c r="AK632"/>
      <c r="AL632"/>
      <c r="AM632"/>
      <c r="AN632"/>
      <c r="AO632"/>
      <c r="AP632"/>
      <c r="AQ632"/>
      <c r="AR632"/>
      <c r="AS632"/>
      <c r="AT632"/>
      <c r="AU632"/>
      <c r="AV632"/>
    </row>
    <row r="633" spans="3:48" ht="38" x14ac:dyDescent="0.3">
      <c r="C633" s="25"/>
      <c r="D633" s="16" t="s">
        <v>48</v>
      </c>
      <c r="E633" s="16" t="s">
        <v>38</v>
      </c>
      <c r="F633" s="16" t="s">
        <v>47</v>
      </c>
      <c r="G633" s="16" t="s">
        <v>17</v>
      </c>
      <c r="AH633"/>
      <c r="AI633"/>
      <c r="AJ633"/>
      <c r="AK633"/>
      <c r="AL633"/>
      <c r="AM633"/>
      <c r="AN633"/>
      <c r="AO633"/>
      <c r="AP633"/>
      <c r="AQ633"/>
      <c r="AR633"/>
      <c r="AS633"/>
      <c r="AT633"/>
      <c r="AU633"/>
      <c r="AV633"/>
    </row>
    <row r="634" spans="3:48" ht="25.5" x14ac:dyDescent="0.3">
      <c r="C634" s="25"/>
      <c r="D634" s="16" t="s">
        <v>45</v>
      </c>
      <c r="E634" s="16" t="s">
        <v>26</v>
      </c>
      <c r="F634" s="18" t="s">
        <v>446</v>
      </c>
      <c r="G634" s="16" t="s">
        <v>35</v>
      </c>
      <c r="AH634"/>
      <c r="AI634"/>
      <c r="AJ634"/>
      <c r="AK634"/>
      <c r="AL634"/>
      <c r="AM634"/>
      <c r="AN634"/>
      <c r="AO634"/>
      <c r="AP634"/>
      <c r="AQ634"/>
      <c r="AR634"/>
      <c r="AS634"/>
      <c r="AT634"/>
      <c r="AU634"/>
      <c r="AV634"/>
    </row>
    <row r="635" spans="3:48" ht="25" x14ac:dyDescent="0.25">
      <c r="C635" s="26"/>
      <c r="D635" s="16" t="s">
        <v>49</v>
      </c>
      <c r="E635" s="16" t="s">
        <v>46</v>
      </c>
      <c r="F635" s="16" t="s">
        <v>19</v>
      </c>
      <c r="G635" s="14" t="s">
        <v>10</v>
      </c>
      <c r="AH635"/>
      <c r="AI635"/>
      <c r="AJ635"/>
      <c r="AK635"/>
      <c r="AL635"/>
      <c r="AM635"/>
      <c r="AN635"/>
      <c r="AO635"/>
      <c r="AP635"/>
      <c r="AQ635"/>
      <c r="AR635"/>
      <c r="AS635"/>
      <c r="AT635"/>
      <c r="AU635"/>
      <c r="AV635"/>
    </row>
    <row r="636" spans="3:48" ht="25" x14ac:dyDescent="0.25">
      <c r="C636" s="26"/>
      <c r="D636" s="21"/>
      <c r="E636" s="16" t="s">
        <v>39</v>
      </c>
      <c r="F636" s="21"/>
      <c r="G636" s="16" t="s">
        <v>20</v>
      </c>
      <c r="AH636"/>
      <c r="AI636"/>
      <c r="AJ636"/>
      <c r="AK636"/>
      <c r="AL636"/>
      <c r="AM636"/>
      <c r="AN636"/>
      <c r="AO636"/>
      <c r="AP636"/>
      <c r="AQ636"/>
      <c r="AR636"/>
      <c r="AS636"/>
      <c r="AT636"/>
      <c r="AU636"/>
      <c r="AV636"/>
    </row>
    <row r="637" spans="3:48" ht="37.5" x14ac:dyDescent="0.25">
      <c r="D637" s="21"/>
      <c r="E637" s="16" t="s">
        <v>50</v>
      </c>
      <c r="F637" s="21"/>
      <c r="G637" s="16" t="s">
        <v>465</v>
      </c>
      <c r="X637"/>
      <c r="Y637"/>
      <c r="Z637"/>
      <c r="AA637"/>
      <c r="AB637"/>
      <c r="AC637"/>
      <c r="AD637"/>
      <c r="AE637"/>
      <c r="AF637"/>
      <c r="AG637"/>
      <c r="AH637"/>
      <c r="AI637"/>
      <c r="AJ637"/>
      <c r="AK637"/>
      <c r="AL637"/>
      <c r="AM637"/>
      <c r="AN637"/>
      <c r="AO637"/>
      <c r="AP637"/>
      <c r="AQ637"/>
      <c r="AR637"/>
      <c r="AS637"/>
      <c r="AT637"/>
      <c r="AU637"/>
      <c r="AV637"/>
    </row>
    <row r="638" spans="3:48" ht="38" x14ac:dyDescent="0.3">
      <c r="E638" s="23"/>
      <c r="G638" s="16" t="s">
        <v>21</v>
      </c>
      <c r="AA638"/>
      <c r="AB638"/>
      <c r="AC638"/>
      <c r="AD638"/>
      <c r="AE638"/>
      <c r="AF638"/>
      <c r="AG638"/>
      <c r="AH638"/>
      <c r="AI638"/>
      <c r="AJ638"/>
      <c r="AK638"/>
      <c r="AL638"/>
      <c r="AM638"/>
      <c r="AN638"/>
      <c r="AO638"/>
      <c r="AP638"/>
      <c r="AQ638"/>
      <c r="AR638"/>
      <c r="AS638"/>
      <c r="AT638"/>
      <c r="AU638"/>
      <c r="AV638"/>
    </row>
    <row r="639" spans="3:48" ht="25" x14ac:dyDescent="0.25">
      <c r="G639" s="16" t="s">
        <v>23</v>
      </c>
      <c r="I639" s="21"/>
      <c r="AG639"/>
      <c r="AH639"/>
      <c r="AI639"/>
      <c r="AJ639"/>
      <c r="AK639"/>
      <c r="AL639"/>
      <c r="AM639"/>
      <c r="AN639"/>
      <c r="AO639"/>
      <c r="AP639"/>
      <c r="AQ639"/>
      <c r="AR639"/>
      <c r="AS639"/>
      <c r="AT639"/>
      <c r="AU639"/>
      <c r="AV639"/>
    </row>
    <row r="640" spans="3:48" ht="25" x14ac:dyDescent="0.25">
      <c r="G640" s="16" t="s">
        <v>51</v>
      </c>
      <c r="I640" s="21"/>
      <c r="AG640"/>
      <c r="AH640"/>
      <c r="AI640"/>
      <c r="AJ640"/>
      <c r="AK640"/>
      <c r="AL640"/>
      <c r="AM640"/>
      <c r="AN640"/>
      <c r="AO640"/>
      <c r="AP640"/>
      <c r="AQ640"/>
      <c r="AR640"/>
      <c r="AS640"/>
      <c r="AT640"/>
      <c r="AU640"/>
      <c r="AV640"/>
    </row>
    <row r="641" spans="6:48" x14ac:dyDescent="0.25">
      <c r="AG641"/>
      <c r="AH641"/>
      <c r="AI641"/>
      <c r="AJ641"/>
      <c r="AK641"/>
      <c r="AL641"/>
      <c r="AM641"/>
      <c r="AN641"/>
      <c r="AO641"/>
      <c r="AP641"/>
      <c r="AQ641"/>
      <c r="AR641"/>
      <c r="AS641"/>
      <c r="AT641"/>
      <c r="AU641"/>
      <c r="AV641"/>
    </row>
    <row r="642" spans="6:48" x14ac:dyDescent="0.25">
      <c r="AJ642"/>
      <c r="AK642"/>
      <c r="AL642"/>
      <c r="AM642"/>
      <c r="AN642"/>
      <c r="AO642"/>
      <c r="AP642"/>
      <c r="AQ642"/>
      <c r="AR642"/>
      <c r="AS642"/>
      <c r="AT642"/>
      <c r="AU642"/>
      <c r="AV642"/>
    </row>
    <row r="643" spans="6:48" x14ac:dyDescent="0.25">
      <c r="AJ643"/>
      <c r="AK643"/>
      <c r="AL643"/>
      <c r="AM643"/>
      <c r="AN643"/>
      <c r="AO643"/>
      <c r="AP643"/>
      <c r="AQ643"/>
      <c r="AR643"/>
      <c r="AS643"/>
      <c r="AT643"/>
      <c r="AU643"/>
      <c r="AV643"/>
    </row>
    <row r="644" spans="6:48" ht="13" x14ac:dyDescent="0.3">
      <c r="F644" s="23"/>
      <c r="AJ644"/>
      <c r="AK644"/>
      <c r="AL644"/>
      <c r="AM644"/>
      <c r="AN644"/>
      <c r="AO644"/>
      <c r="AP644"/>
      <c r="AQ644"/>
      <c r="AR644"/>
      <c r="AS644"/>
      <c r="AT644"/>
      <c r="AU644"/>
      <c r="AV644"/>
    </row>
    <row r="645" spans="6:48" x14ac:dyDescent="0.25">
      <c r="AM645"/>
      <c r="AN645"/>
      <c r="AO645"/>
      <c r="AP645"/>
      <c r="AQ645"/>
      <c r="AR645"/>
      <c r="AS645"/>
      <c r="AT645"/>
      <c r="AU645"/>
      <c r="AV645"/>
    </row>
    <row r="646" spans="6:48" x14ac:dyDescent="0.25">
      <c r="AM646"/>
      <c r="AN646"/>
      <c r="AO646"/>
      <c r="AP646"/>
      <c r="AQ646"/>
      <c r="AR646"/>
      <c r="AS646"/>
      <c r="AT646"/>
      <c r="AU646"/>
      <c r="AV646"/>
    </row>
    <row r="647" spans="6:48" x14ac:dyDescent="0.25">
      <c r="AM647"/>
      <c r="AN647"/>
      <c r="AO647"/>
      <c r="AP647"/>
      <c r="AQ647"/>
      <c r="AR647"/>
      <c r="AS647"/>
      <c r="AT647"/>
      <c r="AU647"/>
      <c r="AV647"/>
    </row>
    <row r="648" spans="6:48" x14ac:dyDescent="0.25">
      <c r="AM648"/>
      <c r="AN648"/>
      <c r="AO648"/>
      <c r="AP648"/>
      <c r="AQ648"/>
      <c r="AR648"/>
      <c r="AS648"/>
      <c r="AT648"/>
      <c r="AU648"/>
      <c r="AV648"/>
    </row>
    <row r="649" spans="6:48" x14ac:dyDescent="0.25">
      <c r="AM649"/>
      <c r="AN649"/>
      <c r="AO649"/>
      <c r="AP649"/>
      <c r="AQ649"/>
      <c r="AR649"/>
      <c r="AS649"/>
      <c r="AT649"/>
      <c r="AU649"/>
      <c r="AV649"/>
    </row>
    <row r="650" spans="6:48" x14ac:dyDescent="0.25">
      <c r="AM650"/>
      <c r="AN650"/>
      <c r="AO650"/>
      <c r="AP650"/>
      <c r="AQ650"/>
      <c r="AR650"/>
      <c r="AS650"/>
      <c r="AT650"/>
      <c r="AU650"/>
      <c r="AV650"/>
    </row>
    <row r="651" spans="6:48" x14ac:dyDescent="0.25">
      <c r="AM651"/>
      <c r="AN651"/>
      <c r="AO651"/>
      <c r="AP651"/>
      <c r="AQ651"/>
      <c r="AR651"/>
      <c r="AS651"/>
      <c r="AT651"/>
      <c r="AU651"/>
      <c r="AV651"/>
    </row>
    <row r="652" spans="6:48" x14ac:dyDescent="0.25">
      <c r="AM652"/>
      <c r="AN652"/>
      <c r="AO652"/>
      <c r="AP652"/>
      <c r="AQ652"/>
      <c r="AR652"/>
      <c r="AS652"/>
      <c r="AT652"/>
      <c r="AU652"/>
      <c r="AV652"/>
    </row>
    <row r="653" spans="6:48" x14ac:dyDescent="0.25">
      <c r="AM653"/>
      <c r="AN653"/>
      <c r="AO653"/>
      <c r="AP653"/>
      <c r="AQ653"/>
      <c r="AR653"/>
      <c r="AS653"/>
      <c r="AT653"/>
      <c r="AU653"/>
      <c r="AV653"/>
    </row>
    <row r="654" spans="6:48" x14ac:dyDescent="0.25">
      <c r="AM654"/>
      <c r="AN654"/>
      <c r="AO654"/>
      <c r="AP654"/>
      <c r="AQ654"/>
      <c r="AR654"/>
      <c r="AS654"/>
      <c r="AT654"/>
      <c r="AU654"/>
      <c r="AV654"/>
    </row>
  </sheetData>
  <mergeCells count="1">
    <mergeCell ref="C3:AV3"/>
  </mergeCells>
  <conditionalFormatting sqref="C280:AV280">
    <cfRule type="colorScale" priority="7">
      <colorScale>
        <cfvo type="min"/>
        <cfvo type="percentile" val="50"/>
        <cfvo type="max"/>
        <color rgb="FFF8696B"/>
        <color rgb="FFFFEB84"/>
        <color rgb="FF63BE7B"/>
      </colorScale>
    </cfRule>
    <cfRule type="colorScale" priority="8">
      <colorScale>
        <cfvo type="min"/>
        <cfvo type="max"/>
        <color theme="5" tint="-0.249977111117893"/>
        <color rgb="FF00B050"/>
      </colorScale>
    </cfRule>
  </conditionalFormatting>
  <conditionalFormatting sqref="K561:AV561 C561:E561 G561">
    <cfRule type="colorScale" priority="5">
      <colorScale>
        <cfvo type="min"/>
        <cfvo type="percentile" val="50"/>
        <cfvo type="max"/>
        <color rgb="FFF8696B"/>
        <color rgb="FFFFEB84"/>
        <color rgb="FF63BE7B"/>
      </colorScale>
    </cfRule>
    <cfRule type="colorScale" priority="6">
      <colorScale>
        <cfvo type="min"/>
        <cfvo type="max"/>
        <color theme="5" tint="-0.249977111117893"/>
        <color rgb="FF00B050"/>
      </colorScale>
    </cfRule>
  </conditionalFormatting>
  <pageMargins left="0.7" right="0.7" top="0.75" bottom="0.75" header="0.3" footer="0.3"/>
  <pageSetup paperSize="9" orientation="portrait" horizontalDpi="0"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EE5B13-905E-41ED-BE21-1BB90B968237}">
  <dimension ref="B2:E31"/>
  <sheetViews>
    <sheetView zoomScale="80" zoomScaleNormal="80" workbookViewId="0"/>
  </sheetViews>
  <sheetFormatPr defaultRowHeight="12.5" x14ac:dyDescent="0.25"/>
  <cols>
    <col min="2" max="2" width="8" customWidth="1"/>
    <col min="3" max="3" width="31.453125" customWidth="1"/>
    <col min="4" max="4" width="68.81640625" customWidth="1"/>
  </cols>
  <sheetData>
    <row r="2" spans="2:5" ht="13" x14ac:dyDescent="0.25">
      <c r="B2" s="6" t="s">
        <v>2</v>
      </c>
      <c r="C2" s="6" t="s">
        <v>3</v>
      </c>
      <c r="D2" s="1" t="s">
        <v>466</v>
      </c>
    </row>
    <row r="3" spans="2:5" ht="25" x14ac:dyDescent="0.25">
      <c r="B3" s="3">
        <v>1</v>
      </c>
      <c r="C3" s="3" t="s">
        <v>52</v>
      </c>
      <c r="D3" s="3" t="s">
        <v>53</v>
      </c>
      <c r="E3" s="28"/>
    </row>
    <row r="4" spans="2:5" ht="25" x14ac:dyDescent="0.25">
      <c r="B4" s="2">
        <v>2</v>
      </c>
      <c r="C4" s="7" t="s">
        <v>67</v>
      </c>
      <c r="D4" s="7" t="s">
        <v>68</v>
      </c>
      <c r="E4" s="28"/>
    </row>
    <row r="5" spans="2:5" ht="50" x14ac:dyDescent="0.25">
      <c r="B5" s="2">
        <v>3</v>
      </c>
      <c r="C5" s="8" t="s">
        <v>467</v>
      </c>
      <c r="D5" s="7" t="s">
        <v>93</v>
      </c>
      <c r="E5" s="28"/>
    </row>
    <row r="6" spans="2:5" ht="25" x14ac:dyDescent="0.25">
      <c r="B6" s="2">
        <v>4</v>
      </c>
      <c r="C6" s="7" t="s">
        <v>99</v>
      </c>
      <c r="D6" s="8" t="s">
        <v>100</v>
      </c>
    </row>
    <row r="7" spans="2:5" ht="25" x14ac:dyDescent="0.25">
      <c r="B7" s="2">
        <v>5</v>
      </c>
      <c r="C7" s="7" t="s">
        <v>115</v>
      </c>
      <c r="D7" s="7" t="s">
        <v>116</v>
      </c>
      <c r="E7" s="28"/>
    </row>
    <row r="8" spans="2:5" x14ac:dyDescent="0.25">
      <c r="B8" s="2">
        <v>6</v>
      </c>
      <c r="C8" s="7" t="s">
        <v>120</v>
      </c>
      <c r="D8" s="7" t="s">
        <v>121</v>
      </c>
      <c r="E8" s="28"/>
    </row>
    <row r="9" spans="2:5" ht="50" x14ac:dyDescent="0.25">
      <c r="B9" s="2">
        <v>7</v>
      </c>
      <c r="C9" s="8" t="s">
        <v>468</v>
      </c>
      <c r="D9" s="7" t="s">
        <v>138</v>
      </c>
      <c r="E9" s="28"/>
    </row>
    <row r="10" spans="2:5" ht="37.5" x14ac:dyDescent="0.25">
      <c r="B10" s="2">
        <v>8</v>
      </c>
      <c r="C10" s="7" t="s">
        <v>162</v>
      </c>
      <c r="D10" s="8" t="s">
        <v>163</v>
      </c>
    </row>
    <row r="11" spans="2:5" ht="25" x14ac:dyDescent="0.25">
      <c r="B11" s="2">
        <v>9</v>
      </c>
      <c r="C11" s="7" t="s">
        <v>180</v>
      </c>
      <c r="D11" s="8" t="s">
        <v>181</v>
      </c>
    </row>
    <row r="12" spans="2:5" ht="37.5" x14ac:dyDescent="0.25">
      <c r="B12" s="2">
        <v>10</v>
      </c>
      <c r="C12" s="7" t="s">
        <v>193</v>
      </c>
      <c r="D12" s="7" t="s">
        <v>194</v>
      </c>
      <c r="E12" s="28"/>
    </row>
    <row r="13" spans="2:5" ht="25" x14ac:dyDescent="0.25">
      <c r="B13" s="2">
        <v>11</v>
      </c>
      <c r="C13" s="7" t="s">
        <v>205</v>
      </c>
      <c r="D13" s="8" t="s">
        <v>469</v>
      </c>
      <c r="E13" s="28"/>
    </row>
    <row r="14" spans="2:5" ht="37.5" x14ac:dyDescent="0.25">
      <c r="B14" s="2">
        <v>12</v>
      </c>
      <c r="C14" s="8" t="s">
        <v>214</v>
      </c>
      <c r="D14" s="8" t="s">
        <v>470</v>
      </c>
    </row>
    <row r="15" spans="2:5" ht="25" x14ac:dyDescent="0.25">
      <c r="B15" s="2">
        <v>13</v>
      </c>
      <c r="C15" s="8" t="s">
        <v>471</v>
      </c>
      <c r="D15" s="8" t="s">
        <v>472</v>
      </c>
      <c r="E15" s="28"/>
    </row>
    <row r="16" spans="2:5" ht="50" x14ac:dyDescent="0.25">
      <c r="B16" s="2">
        <v>14</v>
      </c>
      <c r="C16" s="8" t="s">
        <v>233</v>
      </c>
      <c r="D16" s="8" t="s">
        <v>234</v>
      </c>
      <c r="E16" s="28"/>
    </row>
    <row r="17" spans="2:5" ht="50" x14ac:dyDescent="0.25">
      <c r="B17" s="2">
        <v>15</v>
      </c>
      <c r="C17" s="8" t="s">
        <v>241</v>
      </c>
      <c r="D17" s="8" t="s">
        <v>473</v>
      </c>
    </row>
    <row r="18" spans="2:5" x14ac:dyDescent="0.25">
      <c r="B18" s="2">
        <v>16</v>
      </c>
      <c r="C18" s="8" t="s">
        <v>252</v>
      </c>
      <c r="D18" s="8" t="s">
        <v>253</v>
      </c>
      <c r="E18" s="28"/>
    </row>
    <row r="19" spans="2:5" ht="37.5" x14ac:dyDescent="0.25">
      <c r="B19" s="7">
        <v>17</v>
      </c>
      <c r="C19" s="8" t="s">
        <v>263</v>
      </c>
      <c r="D19" s="8" t="s">
        <v>264</v>
      </c>
    </row>
    <row r="20" spans="2:5" x14ac:dyDescent="0.25">
      <c r="B20" s="7">
        <v>18</v>
      </c>
      <c r="C20" s="8" t="s">
        <v>286</v>
      </c>
      <c r="D20" s="8" t="s">
        <v>287</v>
      </c>
    </row>
    <row r="21" spans="2:5" ht="25" x14ac:dyDescent="0.25">
      <c r="B21" s="7">
        <v>19</v>
      </c>
      <c r="C21" s="8" t="s">
        <v>294</v>
      </c>
      <c r="D21" s="8" t="s">
        <v>295</v>
      </c>
    </row>
    <row r="22" spans="2:5" ht="25" x14ac:dyDescent="0.25">
      <c r="B22" s="7">
        <v>20</v>
      </c>
      <c r="C22" s="8" t="s">
        <v>301</v>
      </c>
      <c r="D22" s="8" t="s">
        <v>474</v>
      </c>
      <c r="E22" s="28"/>
    </row>
    <row r="23" spans="2:5" ht="25" x14ac:dyDescent="0.25">
      <c r="B23" s="7">
        <v>21</v>
      </c>
      <c r="C23" s="9" t="s">
        <v>308</v>
      </c>
      <c r="D23" s="8" t="s">
        <v>309</v>
      </c>
    </row>
    <row r="24" spans="2:5" ht="25" x14ac:dyDescent="0.25">
      <c r="B24" s="7">
        <v>22</v>
      </c>
      <c r="C24" s="8" t="s">
        <v>313</v>
      </c>
      <c r="D24" s="8" t="s">
        <v>314</v>
      </c>
      <c r="E24" s="28"/>
    </row>
    <row r="25" spans="2:5" ht="37.5" x14ac:dyDescent="0.25">
      <c r="B25" s="7">
        <v>23</v>
      </c>
      <c r="C25" s="8" t="s">
        <v>328</v>
      </c>
      <c r="D25" s="8" t="s">
        <v>329</v>
      </c>
    </row>
    <row r="26" spans="2:5" ht="50" x14ac:dyDescent="0.25">
      <c r="B26" s="7">
        <v>24</v>
      </c>
      <c r="C26" s="8" t="s">
        <v>337</v>
      </c>
      <c r="D26" s="8" t="s">
        <v>338</v>
      </c>
    </row>
    <row r="27" spans="2:5" x14ac:dyDescent="0.25">
      <c r="B27" s="7">
        <v>25</v>
      </c>
      <c r="C27" s="8" t="s">
        <v>342</v>
      </c>
      <c r="D27" s="8" t="s">
        <v>343</v>
      </c>
      <c r="E27" s="28"/>
    </row>
    <row r="28" spans="2:5" ht="25" x14ac:dyDescent="0.25">
      <c r="B28" s="7">
        <v>26</v>
      </c>
      <c r="C28" s="8" t="s">
        <v>357</v>
      </c>
      <c r="D28" s="8" t="s">
        <v>475</v>
      </c>
      <c r="E28" s="28"/>
    </row>
    <row r="29" spans="2:5" ht="25" x14ac:dyDescent="0.25">
      <c r="B29" s="7">
        <v>27</v>
      </c>
      <c r="C29" s="8" t="s">
        <v>366</v>
      </c>
      <c r="D29" s="8" t="s">
        <v>367</v>
      </c>
    </row>
    <row r="30" spans="2:5" ht="25" x14ac:dyDescent="0.25">
      <c r="B30" s="7">
        <v>28</v>
      </c>
      <c r="C30" s="8" t="s">
        <v>372</v>
      </c>
      <c r="D30" s="8" t="s">
        <v>373</v>
      </c>
    </row>
    <row r="31" spans="2:5" ht="63" x14ac:dyDescent="0.3">
      <c r="B31" s="7">
        <v>29</v>
      </c>
      <c r="C31" s="7"/>
      <c r="D31" s="8" t="s">
        <v>476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kuments" ma:contentTypeID="0x01010001D09AEE23AAF74EAF2EF11BE6039F84" ma:contentTypeVersion="6" ma:contentTypeDescription="Izveidot jaunu dokumentu." ma:contentTypeScope="" ma:versionID="f174202bfba06612b9d46ae74eafb7f8">
  <xsd:schema xmlns:xsd="http://www.w3.org/2001/XMLSchema" xmlns:xs="http://www.w3.org/2001/XMLSchema" xmlns:p="http://schemas.microsoft.com/office/2006/metadata/properties" xmlns:ns2="7db92852-cc74-4801-b506-cd54d4a0713a" xmlns:ns3="cf835221-fb7a-4e3b-8206-dea1d073c03c" targetNamespace="http://schemas.microsoft.com/office/2006/metadata/properties" ma:root="true" ma:fieldsID="ea4d61f497a728af21d5d3f01a319ce7" ns2:_="" ns3:_="">
    <xsd:import namespace="7db92852-cc74-4801-b506-cd54d4a0713a"/>
    <xsd:import namespace="cf835221-fb7a-4e3b-8206-dea1d073c03c"/>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db92852-cc74-4801-b506-cd54d4a0713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f835221-fb7a-4e3b-8206-dea1d073c03c" elementFormDefault="qualified">
    <xsd:import namespace="http://schemas.microsoft.com/office/2006/documentManagement/types"/>
    <xsd:import namespace="http://schemas.microsoft.com/office/infopath/2007/PartnerControls"/>
    <xsd:element name="SharedWithUsers" ma:index="12"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Koplietots ar: detalizēt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F6DF4CE-64D2-4FAB-986D-D2FE58526031}">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9DB787F7-7C6A-4687-B43C-051655E927FF}"/>
</file>

<file path=customXml/itemProps3.xml><?xml version="1.0" encoding="utf-8"?>
<ds:datastoreItem xmlns:ds="http://schemas.openxmlformats.org/officeDocument/2006/customXml" ds:itemID="{492D017C-EFB5-4E22-9589-916D6E183BE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qualitative_content_analysis</vt:lpstr>
      <vt:lpstr>definitions</vt:lpstr>
      <vt:lpstr>summary</vt:lpstr>
      <vt:lpstr>list of articles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Karine Oganisjana</dc:creator>
  <cp:keywords/>
  <dc:description/>
  <cp:lastModifiedBy>Justīna Hudenko</cp:lastModifiedBy>
  <cp:revision/>
  <dcterms:created xsi:type="dcterms:W3CDTF">2022-04-08T09:54:01Z</dcterms:created>
  <dcterms:modified xsi:type="dcterms:W3CDTF">2024-03-23T14:56:23Z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0x01010001D09AEE23AAF74EAF2EF11BE6039F84</vt:lpwstr>
  </property>
</Properties>
</file>