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خالد\Desktop\recent research\استدامة تربية الاغنام والماعز في الاردن\"/>
    </mc:Choice>
  </mc:AlternateContent>
  <bookViews>
    <workbookView xWindow="0" yWindow="0" windowWidth="28800" windowHeight="11205" activeTab="6"/>
  </bookViews>
  <sheets>
    <sheet name="data set" sheetId="1" r:id="rId1"/>
    <sheet name="BREEDER INDICATORS" sheetId="2" r:id="rId2"/>
    <sheet name="Economic indicators" sheetId="3" r:id="rId3"/>
    <sheet name="Herd Indicators" sheetId="5" r:id="rId4"/>
    <sheet name="Herd Indicators-%" sheetId="6" r:id="rId5"/>
    <sheet name="MODELS" sheetId="7" r:id="rId6"/>
    <sheet name="Sustainability " sheetId="8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1" i="8" l="1"/>
  <c r="J67" i="8"/>
  <c r="J69" i="8" s="1"/>
  <c r="K67" i="8"/>
  <c r="K69" i="8" s="1"/>
  <c r="L67" i="8"/>
  <c r="L69" i="8" s="1"/>
  <c r="M67" i="8"/>
  <c r="M68" i="8" s="1"/>
  <c r="N67" i="8"/>
  <c r="N68" i="8" s="1"/>
  <c r="K59" i="8"/>
  <c r="K60" i="8" s="1"/>
  <c r="L59" i="8"/>
  <c r="L60" i="8" s="1"/>
  <c r="M59" i="8"/>
  <c r="M61" i="8" s="1"/>
  <c r="N59" i="8"/>
  <c r="N61" i="8" s="1"/>
  <c r="J59" i="8"/>
  <c r="J61" i="8" s="1"/>
  <c r="T6" i="6"/>
  <c r="T12" i="6"/>
  <c r="T18" i="6"/>
  <c r="T38" i="6"/>
  <c r="T19" i="6"/>
  <c r="T37" i="6"/>
  <c r="T20" i="6"/>
  <c r="T2" i="6"/>
  <c r="T21" i="6"/>
  <c r="T5" i="6"/>
  <c r="T22" i="6"/>
  <c r="T39" i="6"/>
  <c r="T23" i="6"/>
  <c r="T7" i="6"/>
  <c r="T24" i="6"/>
  <c r="T51" i="6"/>
  <c r="T48" i="6"/>
  <c r="T25" i="6"/>
  <c r="T52" i="6"/>
  <c r="T26" i="6"/>
  <c r="T13" i="6"/>
  <c r="T27" i="6"/>
  <c r="T8" i="6"/>
  <c r="T28" i="6"/>
  <c r="T40" i="6"/>
  <c r="T29" i="6"/>
  <c r="T45" i="6"/>
  <c r="T30" i="6"/>
  <c r="T41" i="6"/>
  <c r="T31" i="6"/>
  <c r="T46" i="6"/>
  <c r="T32" i="6"/>
  <c r="T42" i="6"/>
  <c r="T33" i="6"/>
  <c r="T14" i="6"/>
  <c r="T9" i="6"/>
  <c r="T53" i="6"/>
  <c r="T43" i="6"/>
  <c r="T49" i="6"/>
  <c r="T3" i="6"/>
  <c r="T10" i="6"/>
  <c r="T15" i="6"/>
  <c r="T34" i="6"/>
  <c r="T44" i="6"/>
  <c r="T47" i="6"/>
  <c r="T54" i="6"/>
  <c r="T4" i="6"/>
  <c r="T16" i="6"/>
  <c r="T35" i="6"/>
  <c r="T50" i="6"/>
  <c r="T11" i="6"/>
  <c r="T36" i="6"/>
  <c r="T17" i="6"/>
  <c r="O6" i="6"/>
  <c r="O12" i="6"/>
  <c r="O18" i="6"/>
  <c r="O38" i="6"/>
  <c r="O19" i="6"/>
  <c r="O37" i="6"/>
  <c r="O20" i="6"/>
  <c r="O2" i="6"/>
  <c r="O21" i="6"/>
  <c r="O5" i="6"/>
  <c r="O22" i="6"/>
  <c r="O39" i="6"/>
  <c r="O23" i="6"/>
  <c r="O7" i="6"/>
  <c r="O24" i="6"/>
  <c r="O51" i="6"/>
  <c r="O48" i="6"/>
  <c r="O25" i="6"/>
  <c r="O52" i="6"/>
  <c r="O26" i="6"/>
  <c r="O13" i="6"/>
  <c r="O27" i="6"/>
  <c r="O8" i="6"/>
  <c r="O28" i="6"/>
  <c r="O40" i="6"/>
  <c r="O29" i="6"/>
  <c r="O45" i="6"/>
  <c r="O30" i="6"/>
  <c r="O41" i="6"/>
  <c r="O31" i="6"/>
  <c r="O46" i="6"/>
  <c r="O32" i="6"/>
  <c r="O42" i="6"/>
  <c r="O33" i="6"/>
  <c r="O14" i="6"/>
  <c r="O9" i="6"/>
  <c r="O53" i="6"/>
  <c r="O43" i="6"/>
  <c r="O49" i="6"/>
  <c r="O3" i="6"/>
  <c r="O10" i="6"/>
  <c r="O15" i="6"/>
  <c r="O34" i="6"/>
  <c r="O44" i="6"/>
  <c r="O47" i="6"/>
  <c r="O54" i="6"/>
  <c r="O4" i="6"/>
  <c r="O16" i="6"/>
  <c r="O35" i="6"/>
  <c r="O50" i="6"/>
  <c r="O11" i="6"/>
  <c r="O36" i="6"/>
  <c r="O17" i="6"/>
  <c r="F6" i="6"/>
  <c r="F12" i="6"/>
  <c r="F18" i="6"/>
  <c r="F38" i="6"/>
  <c r="F19" i="6"/>
  <c r="F37" i="6"/>
  <c r="F20" i="6"/>
  <c r="F2" i="6"/>
  <c r="F21" i="6"/>
  <c r="F5" i="6"/>
  <c r="F22" i="6"/>
  <c r="F39" i="6"/>
  <c r="F23" i="6"/>
  <c r="F7" i="6"/>
  <c r="F24" i="6"/>
  <c r="F51" i="6"/>
  <c r="F48" i="6"/>
  <c r="F25" i="6"/>
  <c r="F52" i="6"/>
  <c r="F26" i="6"/>
  <c r="F13" i="6"/>
  <c r="F27" i="6"/>
  <c r="F8" i="6"/>
  <c r="F28" i="6"/>
  <c r="F40" i="6"/>
  <c r="F29" i="6"/>
  <c r="F45" i="6"/>
  <c r="F30" i="6"/>
  <c r="F41" i="6"/>
  <c r="F31" i="6"/>
  <c r="F46" i="6"/>
  <c r="F32" i="6"/>
  <c r="F42" i="6"/>
  <c r="F33" i="6"/>
  <c r="F14" i="6"/>
  <c r="F9" i="6"/>
  <c r="F53" i="6"/>
  <c r="F43" i="6"/>
  <c r="F49" i="6"/>
  <c r="F3" i="6"/>
  <c r="F10" i="6"/>
  <c r="F15" i="6"/>
  <c r="F34" i="6"/>
  <c r="F44" i="6"/>
  <c r="F47" i="6"/>
  <c r="F54" i="6"/>
  <c r="F4" i="6"/>
  <c r="F16" i="6"/>
  <c r="F35" i="6"/>
  <c r="F50" i="6"/>
  <c r="F11" i="6"/>
  <c r="F36" i="6"/>
  <c r="F17" i="6"/>
  <c r="K6" i="6"/>
  <c r="K12" i="6"/>
  <c r="K18" i="6"/>
  <c r="K38" i="6"/>
  <c r="K19" i="6"/>
  <c r="K37" i="6"/>
  <c r="K20" i="6"/>
  <c r="K2" i="6"/>
  <c r="K21" i="6"/>
  <c r="K5" i="6"/>
  <c r="K22" i="6"/>
  <c r="K39" i="6"/>
  <c r="K23" i="6"/>
  <c r="K7" i="6"/>
  <c r="K24" i="6"/>
  <c r="K51" i="6"/>
  <c r="K48" i="6"/>
  <c r="K25" i="6"/>
  <c r="K52" i="6"/>
  <c r="K26" i="6"/>
  <c r="K13" i="6"/>
  <c r="K27" i="6"/>
  <c r="K8" i="6"/>
  <c r="K28" i="6"/>
  <c r="K40" i="6"/>
  <c r="K29" i="6"/>
  <c r="K45" i="6"/>
  <c r="K30" i="6"/>
  <c r="K41" i="6"/>
  <c r="K31" i="6"/>
  <c r="K46" i="6"/>
  <c r="K32" i="6"/>
  <c r="K42" i="6"/>
  <c r="K33" i="6"/>
  <c r="K14" i="6"/>
  <c r="K9" i="6"/>
  <c r="K53" i="6"/>
  <c r="K43" i="6"/>
  <c r="K49" i="6"/>
  <c r="K3" i="6"/>
  <c r="K10" i="6"/>
  <c r="K15" i="6"/>
  <c r="K34" i="6"/>
  <c r="K44" i="6"/>
  <c r="K47" i="6"/>
  <c r="K54" i="6"/>
  <c r="K4" i="6"/>
  <c r="K16" i="6"/>
  <c r="K35" i="6"/>
  <c r="K50" i="6"/>
  <c r="K11" i="6"/>
  <c r="K36" i="6"/>
  <c r="K17" i="6"/>
  <c r="M69" i="8" l="1"/>
  <c r="N69" i="8"/>
  <c r="L68" i="8"/>
  <c r="K68" i="8"/>
  <c r="J68" i="8"/>
  <c r="L61" i="8"/>
  <c r="J60" i="8"/>
  <c r="N60" i="8"/>
  <c r="M60" i="8"/>
  <c r="L17" i="3"/>
  <c r="L22" i="3"/>
  <c r="L43" i="3"/>
  <c r="L33" i="3"/>
  <c r="L3" i="3"/>
  <c r="L26" i="3"/>
  <c r="L35" i="3"/>
  <c r="L18" i="3"/>
  <c r="L19" i="3"/>
  <c r="L24" i="3"/>
  <c r="L47" i="3"/>
  <c r="L48" i="3"/>
  <c r="L30" i="3"/>
  <c r="L38" i="3"/>
  <c r="L39" i="3"/>
  <c r="L49" i="3"/>
  <c r="L50" i="3"/>
  <c r="L51" i="3"/>
  <c r="L52" i="3"/>
  <c r="L53" i="3"/>
  <c r="L31" i="3"/>
  <c r="L54" i="3"/>
  <c r="L12" i="3"/>
  <c r="L40" i="3"/>
  <c r="L41" i="3"/>
  <c r="L25" i="3"/>
  <c r="L16" i="3"/>
  <c r="L20" i="3"/>
  <c r="L21" i="3"/>
  <c r="L13" i="3"/>
  <c r="L14" i="3"/>
  <c r="L2" i="3"/>
  <c r="L15" i="3"/>
  <c r="L32" i="3"/>
  <c r="L42" i="3"/>
  <c r="L4" i="3"/>
  <c r="L5" i="3"/>
  <c r="L36" i="3"/>
  <c r="L37" i="3"/>
  <c r="L34" i="3"/>
  <c r="L6" i="3"/>
  <c r="L7" i="3"/>
  <c r="L8" i="3"/>
  <c r="L9" i="3"/>
  <c r="L23" i="3"/>
  <c r="L27" i="3"/>
  <c r="L28" i="3"/>
  <c r="L29" i="3"/>
  <c r="L44" i="3"/>
  <c r="L45" i="3"/>
  <c r="L10" i="3"/>
  <c r="L46" i="3"/>
  <c r="L11" i="3"/>
  <c r="AD3" i="5" l="1"/>
  <c r="AD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2" i="5"/>
  <c r="AB3" i="5"/>
  <c r="AB4" i="5"/>
  <c r="AB5" i="5"/>
  <c r="AB6" i="5"/>
  <c r="AB7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2" i="5"/>
  <c r="Z3" i="5"/>
  <c r="Z4" i="5"/>
  <c r="Z5" i="5"/>
  <c r="Z6" i="5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Z38" i="5"/>
  <c r="Z39" i="5"/>
  <c r="Z40" i="5"/>
  <c r="Z41" i="5"/>
  <c r="Z42" i="5"/>
  <c r="Z43" i="5"/>
  <c r="Z44" i="5"/>
  <c r="Z45" i="5"/>
  <c r="Z46" i="5"/>
  <c r="Z47" i="5"/>
  <c r="Z48" i="5"/>
  <c r="Z49" i="5"/>
  <c r="Z50" i="5"/>
  <c r="Z51" i="5"/>
  <c r="Z52" i="5"/>
  <c r="Z53" i="5"/>
  <c r="Z54" i="5"/>
  <c r="Z2" i="5"/>
  <c r="X3" i="5"/>
  <c r="X4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2" i="5"/>
  <c r="V3" i="5"/>
  <c r="V4" i="5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2" i="5"/>
  <c r="T3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2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2" i="5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2" i="5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2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2" i="5"/>
  <c r="D2" i="5"/>
  <c r="R3" i="5" l="1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</calcChain>
</file>

<file path=xl/sharedStrings.xml><?xml version="1.0" encoding="utf-8"?>
<sst xmlns="http://schemas.openxmlformats.org/spreadsheetml/2006/main" count="377" uniqueCount="167">
  <si>
    <t>Number of family members</t>
  </si>
  <si>
    <t xml:space="preserve"> Level of education</t>
  </si>
  <si>
    <t>Number of males</t>
  </si>
  <si>
    <t>Number of females</t>
  </si>
  <si>
    <t xml:space="preserve">Age of the Breeder /Year </t>
  </si>
  <si>
    <t>Coding education levels</t>
  </si>
  <si>
    <t>Uneducated = 1, Primary = 2, and Basic = 3</t>
  </si>
  <si>
    <t xml:space="preserve"> Land ownership</t>
  </si>
  <si>
    <t>Years of experience</t>
  </si>
  <si>
    <t xml:space="preserve"> Annual return</t>
  </si>
  <si>
    <t xml:space="preserve"> Land cultivation</t>
  </si>
  <si>
    <t xml:space="preserve"> Fodder cultivation</t>
  </si>
  <si>
    <t>Fixed costs /JD</t>
  </si>
  <si>
    <t>Variable costs /JD</t>
  </si>
  <si>
    <t xml:space="preserve"> Activity assets /JD</t>
  </si>
  <si>
    <t>year Activity debts/last year /JD</t>
  </si>
  <si>
    <t>Revenue /Animal</t>
  </si>
  <si>
    <t>Coding  Land ownership</t>
  </si>
  <si>
    <t>Land owner = 1, and Land tenant = 2</t>
  </si>
  <si>
    <t>Coding  Land cultivation</t>
  </si>
  <si>
    <t>Farmer = 1, and No farmer = 2</t>
  </si>
  <si>
    <t>Coding  Fodder cultivation</t>
  </si>
  <si>
    <t>plant fodder = 1, and not plant fodder = 2</t>
  </si>
  <si>
    <t>Total animals</t>
  </si>
  <si>
    <t xml:space="preserve">Kids sales </t>
  </si>
  <si>
    <t>Lamb sales</t>
  </si>
  <si>
    <t xml:space="preserve">Lamb mortality </t>
  </si>
  <si>
    <t xml:space="preserve">Kids mortality </t>
  </si>
  <si>
    <t>Lambs</t>
  </si>
  <si>
    <t>Sheep  female</t>
  </si>
  <si>
    <t>Sheep  male</t>
  </si>
  <si>
    <t>Goats female</t>
  </si>
  <si>
    <t>Goats male</t>
  </si>
  <si>
    <t xml:space="preserve">Kids </t>
  </si>
  <si>
    <t>Total goats</t>
  </si>
  <si>
    <t>Total sheep</t>
  </si>
  <si>
    <t>Non-lambing</t>
  </si>
  <si>
    <t>Non-kidding</t>
  </si>
  <si>
    <t>Males Replacement (mated)</t>
  </si>
  <si>
    <t>Weaning age/day</t>
  </si>
  <si>
    <t xml:space="preserve">Mortality Months </t>
  </si>
  <si>
    <t>Mortality age /month</t>
  </si>
  <si>
    <t>Other animals</t>
  </si>
  <si>
    <t>Se</t>
  </si>
  <si>
    <t>Goats %</t>
  </si>
  <si>
    <t>Sheep %</t>
  </si>
  <si>
    <t>Sheep male</t>
  </si>
  <si>
    <t>Weaning age /day</t>
  </si>
  <si>
    <t>Sheep male%</t>
  </si>
  <si>
    <t>Non-lambing%</t>
  </si>
  <si>
    <t>Sheep  female%</t>
  </si>
  <si>
    <t>Lambs%</t>
  </si>
  <si>
    <t>Lamb sales%</t>
  </si>
  <si>
    <t>Lamb mortality %</t>
  </si>
  <si>
    <t>Goats male%</t>
  </si>
  <si>
    <t>Non-kidding%</t>
  </si>
  <si>
    <t>Goats female%</t>
  </si>
  <si>
    <t>Kids %</t>
  </si>
  <si>
    <t>Kids sales %</t>
  </si>
  <si>
    <t>Kids mortality %</t>
  </si>
  <si>
    <t>DATA KHALED;</t>
  </si>
  <si>
    <t>CARDS;</t>
  </si>
  <si>
    <t>…</t>
  </si>
  <si>
    <t>;</t>
  </si>
  <si>
    <t>PROC FREQ DATA=KHALED;</t>
  </si>
  <si>
    <t>RUN;</t>
  </si>
  <si>
    <t>INPUT SE AGE LE FA MA FE;</t>
  </si>
  <si>
    <t>PROC MEANS N MEAN STDERR; VAR AGE FA MA FE;</t>
  </si>
  <si>
    <t>TABLES LE /NOCUM  NOROW NOCOL;</t>
  </si>
  <si>
    <t>LE</t>
  </si>
  <si>
    <t>Frequency</t>
  </si>
  <si>
    <t>Percent</t>
  </si>
  <si>
    <t>Variable</t>
  </si>
  <si>
    <t>N</t>
  </si>
  <si>
    <t>Mean</t>
  </si>
  <si>
    <t>Std Error</t>
  </si>
  <si>
    <t>AGE</t>
  </si>
  <si>
    <t>FA</t>
  </si>
  <si>
    <t>MA</t>
  </si>
  <si>
    <t>FE</t>
  </si>
  <si>
    <t>TABLES LO LC FC /NOCUM NOROW NOCOL;</t>
  </si>
  <si>
    <t>LO</t>
  </si>
  <si>
    <t>LC</t>
  </si>
  <si>
    <t>FC</t>
  </si>
  <si>
    <t>FCO</t>
  </si>
  <si>
    <t>VCO</t>
  </si>
  <si>
    <t>AA</t>
  </si>
  <si>
    <t>AD</t>
  </si>
  <si>
    <t>AR</t>
  </si>
  <si>
    <t>RA</t>
  </si>
  <si>
    <t>TABLES MR MM OA /NOCUM  NOROW NOCOL;</t>
  </si>
  <si>
    <t>MR</t>
  </si>
  <si>
    <t>MM</t>
  </si>
  <si>
    <t>OA</t>
  </si>
  <si>
    <t>SH</t>
  </si>
  <si>
    <t>SM</t>
  </si>
  <si>
    <t>NL</t>
  </si>
  <si>
    <t>SF</t>
  </si>
  <si>
    <t>L</t>
  </si>
  <si>
    <t>LS</t>
  </si>
  <si>
    <t>LM</t>
  </si>
  <si>
    <t>GO</t>
  </si>
  <si>
    <t>GM</t>
  </si>
  <si>
    <t>NK</t>
  </si>
  <si>
    <t>GF</t>
  </si>
  <si>
    <t>K</t>
  </si>
  <si>
    <t>KS</t>
  </si>
  <si>
    <t>KM</t>
  </si>
  <si>
    <t>WA</t>
  </si>
  <si>
    <t>TO</t>
  </si>
  <si>
    <t xml:space="preserve"> Land cultivation (CROPS)</t>
  </si>
  <si>
    <t>Experience /YEARS</t>
  </si>
  <si>
    <t>Lamb sales %</t>
  </si>
  <si>
    <t>PROC GLM;</t>
  </si>
  <si>
    <t>CLASS LE;</t>
  </si>
  <si>
    <t>MEANS LE /DUNCAN;</t>
  </si>
  <si>
    <t>MODEL TO = LE EX AB LE*EX LE*AB EX*AB  /Solution SS3;</t>
  </si>
  <si>
    <t>TABLES RM*MA RM*LM RM*GM RM*EX RM*LE /CHISQ NOROW NOCOL NOPERCENT;</t>
  </si>
  <si>
    <t>*MODEL-1</t>
  </si>
  <si>
    <t>*MODEL-2</t>
  </si>
  <si>
    <t>*MODEL-3</t>
  </si>
  <si>
    <t>CLASS LO LC FC;</t>
  </si>
  <si>
    <t>INPUT SE TO SH SM NL SF L LS LM GO GM NG GF K KS KM RM WA MM MA OA AB LE EX LO LC FC AR RA;</t>
  </si>
  <si>
    <t>MODEL AR RA = LO LC FC LS KS  /Solution SS3;</t>
  </si>
  <si>
    <t>MEANS LO LC FC /DUNCAN;</t>
  </si>
  <si>
    <t>*MODEL-4</t>
  </si>
  <si>
    <t>MODEL LM GM MA =  OA MM LE EX WA /Solution SS3;</t>
  </si>
  <si>
    <t>MEANS OA MM LE /DUNCAN;</t>
  </si>
  <si>
    <t>CLASS OA MM LE;</t>
  </si>
  <si>
    <t>*PERSON CORR</t>
  </si>
  <si>
    <t>PROC CORR; VAR SH SM NL SF L LS LM ;</t>
  </si>
  <si>
    <t>PROC CORR; VAR GO GM NG GF K KS KM ;</t>
  </si>
  <si>
    <t>SHEEP%</t>
  </si>
  <si>
    <t>GOATS%</t>
  </si>
  <si>
    <t>*SEARMAN CORR</t>
  </si>
  <si>
    <t>PROC CORR SPEARMAN; VAR LE EX LO LC FC;</t>
  </si>
  <si>
    <t>INPUT LE EX LO LC FC;</t>
  </si>
  <si>
    <t>Newborns</t>
  </si>
  <si>
    <t>Animal solds</t>
  </si>
  <si>
    <t xml:space="preserve">Animal mortalities </t>
  </si>
  <si>
    <t xml:space="preserve">Non-pregnant </t>
  </si>
  <si>
    <t>Males</t>
  </si>
  <si>
    <t>Total Animals</t>
  </si>
  <si>
    <t xml:space="preserve">Birth ewes </t>
  </si>
  <si>
    <t>EX</t>
  </si>
  <si>
    <t>(AD/AA)% [ADAA]</t>
  </si>
  <si>
    <t>INPUT SE FCO VCO LO AA AD EX AR RA LC FC ADAA;</t>
  </si>
  <si>
    <t>PROC MEANS N MEAN STDERR; VAR FCO VCO AA AD EX AR RA ADAA;</t>
  </si>
  <si>
    <t>ADAA</t>
  </si>
  <si>
    <t>Lamb survival %</t>
  </si>
  <si>
    <t>Ewe birth %</t>
  </si>
  <si>
    <t>Doe birth %</t>
  </si>
  <si>
    <t>kid survival %</t>
  </si>
  <si>
    <t>EB</t>
  </si>
  <si>
    <t>DB</t>
  </si>
  <si>
    <t xml:space="preserve">INPUT SE TO SH SM NL EB SF L LS LM LSR GO GM NK DB GF K KS KM KSR MR WA MM MA OA;  </t>
  </si>
  <si>
    <t>PROC MEANS N MEAN STDERR; VAR TO SH SM NL EB SF L LS LM LSR GO GM NK DB GF K KS KM KSR WA MA;</t>
  </si>
  <si>
    <t>LSR</t>
  </si>
  <si>
    <t>KSR</t>
  </si>
  <si>
    <t xml:space="preserve">Sheep </t>
  </si>
  <si>
    <t xml:space="preserve">Ewe birth </t>
  </si>
  <si>
    <t>Lamb survival</t>
  </si>
  <si>
    <t>Kids</t>
  </si>
  <si>
    <t>Kid sales</t>
  </si>
  <si>
    <t xml:space="preserve">Goats  </t>
  </si>
  <si>
    <t>Doe birth</t>
  </si>
  <si>
    <t>Kid survival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</si>
</sst>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rgb="FFFF0000"/>
      <name val="Arial"/>
      <family val="2"/>
      <scheme val="minor"/>
    </font>
    <font>
      <b/>
      <sz val="10"/>
      <color theme="8"/>
      <name val="Arial"/>
      <family val="2"/>
      <scheme val="minor"/>
    </font>
    <font>
      <sz val="12"/>
      <color theme="8"/>
      <name val="Arial"/>
      <family val="2"/>
      <scheme val="minor"/>
    </font>
    <font>
      <sz val="11"/>
      <color theme="8"/>
      <name val="Arial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4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Simplified Arabic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Simplified Arabic"/>
      <family val="1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2"/>
      <name val="Simplified Arabic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2" borderId="0" xfId="0" applyFill="1"/>
    <xf numFmtId="0" fontId="1" fillId="6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0" borderId="0" xfId="0" applyFont="1"/>
    <xf numFmtId="0" fontId="0" fillId="7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/>
    </xf>
    <xf numFmtId="2" fontId="0" fillId="2" borderId="0" xfId="0" applyNumberFormat="1" applyFill="1"/>
    <xf numFmtId="2" fontId="3" fillId="8" borderId="1" xfId="0" applyNumberFormat="1" applyFont="1" applyFill="1" applyBorder="1" applyAlignment="1">
      <alignment horizontal="center" vertical="center" wrapText="1"/>
    </xf>
    <xf numFmtId="2" fontId="0" fillId="5" borderId="1" xfId="0" applyNumberFormat="1" applyFont="1" applyFill="1" applyBorder="1" applyAlignment="1">
      <alignment horizontal="center"/>
    </xf>
    <xf numFmtId="2" fontId="0" fillId="0" borderId="0" xfId="0" applyNumberFormat="1"/>
    <xf numFmtId="0" fontId="6" fillId="9" borderId="1" xfId="0" applyFont="1" applyFill="1" applyBorder="1" applyAlignment="1">
      <alignment horizontal="center" vertical="center" wrapText="1"/>
    </xf>
    <xf numFmtId="2" fontId="0" fillId="4" borderId="1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 wrapText="1"/>
    </xf>
    <xf numFmtId="2" fontId="3" fillId="10" borderId="1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" fontId="3" fillId="11" borderId="1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1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2" fontId="10" fillId="12" borderId="1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13" fillId="0" borderId="1" xfId="0" applyNumberFormat="1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2" fontId="13" fillId="13" borderId="1" xfId="0" applyNumberFormat="1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6" fillId="0" borderId="0" xfId="0" applyFont="1"/>
    <xf numFmtId="2" fontId="13" fillId="0" borderId="0" xfId="0" applyNumberFormat="1" applyFont="1" applyAlignment="1">
      <alignment horizontal="right" vertical="center" wrapText="1"/>
    </xf>
    <xf numFmtId="2" fontId="13" fillId="0" borderId="0" xfId="0" applyNumberFormat="1" applyFont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2" fontId="6" fillId="7" borderId="0" xfId="0" applyNumberFormat="1" applyFont="1" applyFill="1" applyBorder="1" applyAlignment="1">
      <alignment horizontal="center" vertical="center" wrapText="1"/>
    </xf>
    <xf numFmtId="2" fontId="0" fillId="7" borderId="0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164" fontId="8" fillId="13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15" borderId="0" xfId="0" applyFont="1" applyFill="1" applyAlignment="1">
      <alignment horizontal="center" vertical="center" wrapText="1"/>
    </xf>
    <xf numFmtId="0" fontId="13" fillId="15" borderId="0" xfId="0" applyFont="1" applyFill="1" applyAlignment="1">
      <alignment horizontal="center" vertical="center" wrapText="1"/>
    </xf>
    <xf numFmtId="2" fontId="13" fillId="15" borderId="0" xfId="0" applyNumberFormat="1" applyFont="1" applyFill="1" applyAlignment="1">
      <alignment horizontal="center" vertical="center" wrapText="1"/>
    </xf>
    <xf numFmtId="0" fontId="18" fillId="15" borderId="0" xfId="0" applyFont="1" applyFill="1" applyAlignment="1">
      <alignment horizontal="center" vertical="center" wrapText="1"/>
    </xf>
    <xf numFmtId="0" fontId="19" fillId="15" borderId="0" xfId="0" applyFont="1" applyFill="1" applyAlignment="1">
      <alignment horizontal="center" vertical="center" wrapText="1"/>
    </xf>
    <xf numFmtId="2" fontId="19" fillId="15" borderId="0" xfId="0" applyNumberFormat="1" applyFont="1" applyFill="1" applyAlignment="1">
      <alignment horizontal="center" vertical="center" wrapText="1"/>
    </xf>
    <xf numFmtId="2" fontId="9" fillId="15" borderId="0" xfId="0" applyNumberFormat="1" applyFont="1" applyFill="1" applyAlignment="1">
      <alignment horizontal="center" vertical="center" wrapText="1"/>
    </xf>
    <xf numFmtId="0" fontId="21" fillId="15" borderId="0" xfId="0" applyFont="1" applyFill="1" applyAlignment="1">
      <alignment horizontal="center" vertical="center" wrapText="1"/>
    </xf>
    <xf numFmtId="0" fontId="22" fillId="15" borderId="0" xfId="0" applyFont="1" applyFill="1" applyAlignment="1">
      <alignment horizontal="center" vertical="center" wrapText="1"/>
    </xf>
    <xf numFmtId="2" fontId="22" fillId="15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2" fontId="13" fillId="2" borderId="0" xfId="0" applyNumberFormat="1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2" fontId="19" fillId="2" borderId="0" xfId="0" applyNumberFormat="1" applyFont="1" applyFill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6" fillId="9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2" fontId="8" fillId="13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1" fontId="0" fillId="5" borderId="0" xfId="0" applyNumberFormat="1" applyFill="1" applyAlignment="1">
      <alignment horizontal="center"/>
    </xf>
    <xf numFmtId="1" fontId="0" fillId="5" borderId="0" xfId="0" applyNumberFormat="1" applyFill="1"/>
    <xf numFmtId="1" fontId="3" fillId="5" borderId="1" xfId="0" applyNumberFormat="1" applyFont="1" applyFill="1" applyBorder="1" applyAlignment="1">
      <alignment horizontal="center" vertical="center" wrapText="1"/>
    </xf>
    <xf numFmtId="1" fontId="8" fillId="5" borderId="0" xfId="0" applyNumberFormat="1" applyFont="1" applyFill="1" applyAlignment="1">
      <alignment horizontal="center" vertical="center" wrapText="1"/>
    </xf>
    <xf numFmtId="1" fontId="0" fillId="7" borderId="0" xfId="0" applyNumberFormat="1" applyFill="1" applyAlignment="1">
      <alignment horizontal="center"/>
    </xf>
    <xf numFmtId="1" fontId="0" fillId="7" borderId="0" xfId="0" applyNumberFormat="1" applyFill="1"/>
    <xf numFmtId="1" fontId="3" fillId="7" borderId="1" xfId="0" applyNumberFormat="1" applyFont="1" applyFill="1" applyBorder="1" applyAlignment="1">
      <alignment horizontal="center" vertical="center" wrapText="1"/>
    </xf>
    <xf numFmtId="1" fontId="8" fillId="7" borderId="0" xfId="0" applyNumberFormat="1" applyFont="1" applyFill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" fontId="0" fillId="7" borderId="0" xfId="0" applyNumberFormat="1" applyFill="1" applyBorder="1"/>
    <xf numFmtId="1" fontId="0" fillId="0" borderId="0" xfId="0" applyNumberFormat="1" applyBorder="1"/>
    <xf numFmtId="0" fontId="24" fillId="0" borderId="0" xfId="0" applyFont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0" fillId="0" borderId="0" xfId="0" applyBorder="1"/>
    <xf numFmtId="0" fontId="25" fillId="0" borderId="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1" fontId="0" fillId="2" borderId="1" xfId="0" applyNumberFormat="1" applyFill="1" applyBorder="1"/>
    <xf numFmtId="0" fontId="26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4"/>
  <sheetViews>
    <sheetView topLeftCell="G1" workbookViewId="0">
      <pane ySplit="1" topLeftCell="A2" activePane="bottomLeft" state="frozen"/>
      <selection activeCell="H1" sqref="H1"/>
      <selection pane="bottomLeft"/>
    </sheetView>
  </sheetViews>
  <sheetFormatPr defaultRowHeight="14.25" x14ac:dyDescent="0.2"/>
  <cols>
    <col min="1" max="1" width="3" bestFit="1" customWidth="1"/>
    <col min="2" max="2" width="11.875" bestFit="1" customWidth="1"/>
    <col min="3" max="3" width="8.75" bestFit="1" customWidth="1"/>
    <col min="4" max="6" width="9.625" bestFit="1" customWidth="1"/>
    <col min="7" max="7" width="12.75" customWidth="1"/>
    <col min="8" max="8" width="8.125" bestFit="1" customWidth="1"/>
    <col min="9" max="9" width="8.875" customWidth="1"/>
    <col min="10" max="10" width="8.625" bestFit="1" customWidth="1"/>
    <col min="11" max="12" width="8.875" bestFit="1" customWidth="1"/>
    <col min="13" max="13" width="7.5" bestFit="1" customWidth="1"/>
    <col min="14" max="14" width="8.375" bestFit="1" customWidth="1"/>
    <col min="15" max="15" width="9.25" customWidth="1"/>
    <col min="16" max="16" width="8.125" bestFit="1" customWidth="1"/>
    <col min="17" max="17" width="7.125" bestFit="1" customWidth="1"/>
    <col min="18" max="18" width="5.625" bestFit="1" customWidth="1"/>
    <col min="19" max="19" width="7" bestFit="1" customWidth="1"/>
    <col min="20" max="20" width="7.375" bestFit="1" customWidth="1"/>
    <col min="21" max="21" width="7" bestFit="1" customWidth="1"/>
    <col min="22" max="22" width="6.125" bestFit="1" customWidth="1"/>
    <col min="23" max="23" width="5.875" bestFit="1" customWidth="1"/>
    <col min="24" max="24" width="7.875" bestFit="1" customWidth="1"/>
    <col min="25" max="25" width="5.375" bestFit="1" customWidth="1"/>
    <col min="26" max="26" width="5.875" bestFit="1" customWidth="1"/>
    <col min="27" max="27" width="6.75" bestFit="1" customWidth="1"/>
    <col min="28" max="28" width="6.375" bestFit="1" customWidth="1"/>
    <col min="29" max="29" width="4.25" bestFit="1" customWidth="1"/>
    <col min="30" max="30" width="8.75" bestFit="1" customWidth="1"/>
    <col min="31" max="31" width="7.875" bestFit="1" customWidth="1"/>
    <col min="32" max="32" width="8.875" bestFit="1" customWidth="1"/>
    <col min="33" max="33" width="8.5" bestFit="1" customWidth="1"/>
    <col min="34" max="35" width="8.25" bestFit="1" customWidth="1"/>
    <col min="36" max="36" width="7.125" bestFit="1" customWidth="1"/>
  </cols>
  <sheetData>
    <row r="1" spans="1:36" s="8" customFormat="1" ht="51" x14ac:dyDescent="0.2">
      <c r="A1" s="17" t="s">
        <v>43</v>
      </c>
      <c r="B1" s="17" t="s">
        <v>4</v>
      </c>
      <c r="C1" s="17" t="s">
        <v>1</v>
      </c>
      <c r="D1" s="17" t="s">
        <v>0</v>
      </c>
      <c r="E1" s="17" t="s">
        <v>2</v>
      </c>
      <c r="F1" s="17" t="s">
        <v>3</v>
      </c>
      <c r="G1" s="6" t="s">
        <v>12</v>
      </c>
      <c r="H1" s="6" t="s">
        <v>13</v>
      </c>
      <c r="I1" s="6" t="s">
        <v>7</v>
      </c>
      <c r="J1" s="6" t="s">
        <v>14</v>
      </c>
      <c r="K1" s="6" t="s">
        <v>15</v>
      </c>
      <c r="L1" s="6" t="s">
        <v>8</v>
      </c>
      <c r="M1" s="6" t="s">
        <v>9</v>
      </c>
      <c r="N1" s="6" t="s">
        <v>16</v>
      </c>
      <c r="O1" s="6" t="s">
        <v>10</v>
      </c>
      <c r="P1" s="6" t="s">
        <v>11</v>
      </c>
      <c r="Q1" s="18" t="s">
        <v>23</v>
      </c>
      <c r="R1" s="18" t="s">
        <v>35</v>
      </c>
      <c r="S1" s="18" t="s">
        <v>30</v>
      </c>
      <c r="T1" s="18" t="s">
        <v>36</v>
      </c>
      <c r="U1" s="18" t="s">
        <v>29</v>
      </c>
      <c r="V1" s="18" t="s">
        <v>28</v>
      </c>
      <c r="W1" s="18" t="s">
        <v>25</v>
      </c>
      <c r="X1" s="18" t="s">
        <v>26</v>
      </c>
      <c r="Y1" s="18" t="s">
        <v>34</v>
      </c>
      <c r="Z1" s="18" t="s">
        <v>32</v>
      </c>
      <c r="AA1" s="18" t="s">
        <v>37</v>
      </c>
      <c r="AB1" s="18" t="s">
        <v>31</v>
      </c>
      <c r="AC1" s="18" t="s">
        <v>33</v>
      </c>
      <c r="AD1" s="18" t="s">
        <v>24</v>
      </c>
      <c r="AE1" s="18" t="s">
        <v>27</v>
      </c>
      <c r="AF1" s="18" t="s">
        <v>38</v>
      </c>
      <c r="AG1" s="18" t="s">
        <v>39</v>
      </c>
      <c r="AH1" s="18" t="s">
        <v>40</v>
      </c>
      <c r="AI1" s="18" t="s">
        <v>41</v>
      </c>
      <c r="AJ1" s="18" t="s">
        <v>42</v>
      </c>
    </row>
    <row r="2" spans="1:36" x14ac:dyDescent="0.2">
      <c r="A2" s="10">
        <v>1</v>
      </c>
      <c r="B2" s="10">
        <v>66</v>
      </c>
      <c r="C2" s="10">
        <v>2</v>
      </c>
      <c r="D2" s="10">
        <v>10</v>
      </c>
      <c r="E2" s="10">
        <v>6</v>
      </c>
      <c r="F2" s="10">
        <v>4</v>
      </c>
      <c r="G2" s="9">
        <v>6000</v>
      </c>
      <c r="H2" s="9">
        <v>400</v>
      </c>
      <c r="I2" s="9">
        <v>2</v>
      </c>
      <c r="J2" s="9">
        <v>6800</v>
      </c>
      <c r="K2" s="9">
        <v>600</v>
      </c>
      <c r="L2" s="9">
        <v>14</v>
      </c>
      <c r="M2" s="11">
        <v>600</v>
      </c>
      <c r="N2" s="11">
        <v>60</v>
      </c>
      <c r="O2" s="9">
        <v>2</v>
      </c>
      <c r="P2" s="9">
        <v>2</v>
      </c>
      <c r="Q2" s="13">
        <v>419</v>
      </c>
      <c r="R2" s="13">
        <v>248</v>
      </c>
      <c r="S2" s="13">
        <v>5</v>
      </c>
      <c r="T2" s="13">
        <v>11</v>
      </c>
      <c r="U2" s="13">
        <v>116</v>
      </c>
      <c r="V2" s="13">
        <v>60</v>
      </c>
      <c r="W2" s="13">
        <v>52</v>
      </c>
      <c r="X2" s="13">
        <v>4</v>
      </c>
      <c r="Y2" s="13">
        <v>171</v>
      </c>
      <c r="Z2" s="13">
        <v>4</v>
      </c>
      <c r="AA2" s="13">
        <v>7</v>
      </c>
      <c r="AB2" s="13">
        <v>80</v>
      </c>
      <c r="AC2" s="13">
        <v>42</v>
      </c>
      <c r="AD2" s="13">
        <v>33</v>
      </c>
      <c r="AE2" s="13">
        <v>5</v>
      </c>
      <c r="AF2" s="13">
        <v>2</v>
      </c>
      <c r="AG2" s="13">
        <v>70</v>
      </c>
      <c r="AH2" s="13">
        <v>12</v>
      </c>
      <c r="AI2" s="13">
        <v>2</v>
      </c>
      <c r="AJ2" s="13">
        <v>1</v>
      </c>
    </row>
    <row r="3" spans="1:36" x14ac:dyDescent="0.2">
      <c r="A3" s="10">
        <v>2</v>
      </c>
      <c r="B3" s="10">
        <v>50</v>
      </c>
      <c r="C3" s="10">
        <v>3</v>
      </c>
      <c r="D3" s="10">
        <v>9</v>
      </c>
      <c r="E3" s="10">
        <v>7</v>
      </c>
      <c r="F3" s="10">
        <v>2</v>
      </c>
      <c r="G3" s="9">
        <v>8000</v>
      </c>
      <c r="H3" s="9">
        <v>1600</v>
      </c>
      <c r="I3" s="9">
        <v>1</v>
      </c>
      <c r="J3" s="9">
        <v>4000</v>
      </c>
      <c r="K3" s="9">
        <v>0</v>
      </c>
      <c r="L3" s="9">
        <v>15</v>
      </c>
      <c r="M3" s="11">
        <v>3000</v>
      </c>
      <c r="N3" s="11">
        <v>37</v>
      </c>
      <c r="O3" s="9">
        <v>1</v>
      </c>
      <c r="P3" s="9">
        <v>2</v>
      </c>
      <c r="Q3" s="13">
        <v>633</v>
      </c>
      <c r="R3" s="13">
        <v>250</v>
      </c>
      <c r="S3" s="13">
        <v>5</v>
      </c>
      <c r="T3" s="13">
        <v>11</v>
      </c>
      <c r="U3" s="13">
        <v>117</v>
      </c>
      <c r="V3" s="13">
        <v>71</v>
      </c>
      <c r="W3" s="13">
        <v>36</v>
      </c>
      <c r="X3" s="13">
        <v>10</v>
      </c>
      <c r="Y3" s="13">
        <v>383</v>
      </c>
      <c r="Z3" s="13">
        <v>9</v>
      </c>
      <c r="AA3" s="13">
        <v>16</v>
      </c>
      <c r="AB3" s="13">
        <v>179</v>
      </c>
      <c r="AC3" s="13">
        <v>89</v>
      </c>
      <c r="AD3" s="13">
        <v>75</v>
      </c>
      <c r="AE3" s="13">
        <v>15</v>
      </c>
      <c r="AF3" s="13">
        <v>1</v>
      </c>
      <c r="AG3" s="13">
        <v>60</v>
      </c>
      <c r="AH3" s="13">
        <v>1</v>
      </c>
      <c r="AI3" s="13">
        <v>11</v>
      </c>
      <c r="AJ3" s="13">
        <v>2</v>
      </c>
    </row>
    <row r="4" spans="1:36" x14ac:dyDescent="0.2">
      <c r="A4" s="10">
        <v>3</v>
      </c>
      <c r="B4" s="10">
        <v>60</v>
      </c>
      <c r="C4" s="10">
        <v>3</v>
      </c>
      <c r="D4" s="10">
        <v>6</v>
      </c>
      <c r="E4" s="10">
        <v>4</v>
      </c>
      <c r="F4" s="10">
        <v>2</v>
      </c>
      <c r="G4" s="9">
        <v>7000</v>
      </c>
      <c r="H4" s="9">
        <v>1500</v>
      </c>
      <c r="I4" s="9">
        <v>2</v>
      </c>
      <c r="J4" s="9">
        <v>1850</v>
      </c>
      <c r="K4" s="9">
        <v>500</v>
      </c>
      <c r="L4" s="9">
        <v>30</v>
      </c>
      <c r="M4" s="11">
        <v>2000</v>
      </c>
      <c r="N4" s="11">
        <v>35</v>
      </c>
      <c r="O4" s="9">
        <v>2</v>
      </c>
      <c r="P4" s="9">
        <v>2</v>
      </c>
      <c r="Q4" s="13">
        <v>422</v>
      </c>
      <c r="R4" s="13">
        <v>239</v>
      </c>
      <c r="S4" s="13">
        <v>5</v>
      </c>
      <c r="T4" s="13">
        <v>12</v>
      </c>
      <c r="U4" s="13">
        <v>111</v>
      </c>
      <c r="V4" s="13">
        <v>65</v>
      </c>
      <c r="W4" s="13">
        <v>35</v>
      </c>
      <c r="X4" s="13">
        <v>11</v>
      </c>
      <c r="Y4" s="13">
        <v>183</v>
      </c>
      <c r="Z4" s="13">
        <v>5</v>
      </c>
      <c r="AA4" s="13">
        <v>8</v>
      </c>
      <c r="AB4" s="13">
        <v>85</v>
      </c>
      <c r="AC4" s="13">
        <v>38</v>
      </c>
      <c r="AD4" s="13">
        <v>33</v>
      </c>
      <c r="AE4" s="13">
        <v>14</v>
      </c>
      <c r="AF4" s="13">
        <v>1</v>
      </c>
      <c r="AG4" s="13">
        <v>65</v>
      </c>
      <c r="AH4" s="13">
        <v>1</v>
      </c>
      <c r="AI4" s="13">
        <v>12</v>
      </c>
      <c r="AJ4" s="13">
        <v>2</v>
      </c>
    </row>
    <row r="5" spans="1:36" x14ac:dyDescent="0.2">
      <c r="A5" s="10">
        <v>4</v>
      </c>
      <c r="B5" s="10">
        <v>72</v>
      </c>
      <c r="C5" s="10">
        <v>1</v>
      </c>
      <c r="D5" s="10">
        <v>10</v>
      </c>
      <c r="E5" s="10">
        <v>7</v>
      </c>
      <c r="F5" s="10">
        <v>3</v>
      </c>
      <c r="G5" s="9">
        <v>6500</v>
      </c>
      <c r="H5" s="9">
        <v>500</v>
      </c>
      <c r="I5" s="9">
        <v>1</v>
      </c>
      <c r="J5" s="9">
        <v>6000</v>
      </c>
      <c r="K5" s="9">
        <v>0</v>
      </c>
      <c r="L5" s="9">
        <v>23</v>
      </c>
      <c r="M5" s="11">
        <v>1450</v>
      </c>
      <c r="N5" s="11">
        <v>40</v>
      </c>
      <c r="O5" s="9">
        <v>1</v>
      </c>
      <c r="P5" s="9">
        <v>1</v>
      </c>
      <c r="Q5" s="13">
        <v>697</v>
      </c>
      <c r="R5" s="13">
        <v>332</v>
      </c>
      <c r="S5" s="13">
        <v>8</v>
      </c>
      <c r="T5" s="13">
        <v>14</v>
      </c>
      <c r="U5" s="13">
        <v>155</v>
      </c>
      <c r="V5" s="13">
        <v>95</v>
      </c>
      <c r="W5" s="13">
        <v>45</v>
      </c>
      <c r="X5" s="13">
        <v>15</v>
      </c>
      <c r="Y5" s="13">
        <v>365</v>
      </c>
      <c r="Z5" s="13">
        <v>9</v>
      </c>
      <c r="AA5" s="13">
        <v>16</v>
      </c>
      <c r="AB5" s="13">
        <v>170</v>
      </c>
      <c r="AC5" s="13">
        <v>86</v>
      </c>
      <c r="AD5" s="13">
        <v>74</v>
      </c>
      <c r="AE5" s="13">
        <v>10</v>
      </c>
      <c r="AF5" s="13">
        <v>2</v>
      </c>
      <c r="AG5" s="13">
        <v>70</v>
      </c>
      <c r="AH5" s="13">
        <v>12</v>
      </c>
      <c r="AI5" s="13">
        <v>14</v>
      </c>
      <c r="AJ5" s="13">
        <v>1</v>
      </c>
    </row>
    <row r="6" spans="1:36" x14ac:dyDescent="0.2">
      <c r="A6" s="10">
        <v>5</v>
      </c>
      <c r="B6" s="10">
        <v>65</v>
      </c>
      <c r="C6" s="10">
        <v>2</v>
      </c>
      <c r="D6" s="10">
        <v>5</v>
      </c>
      <c r="E6" s="10">
        <v>4</v>
      </c>
      <c r="F6" s="10">
        <v>1</v>
      </c>
      <c r="G6" s="9">
        <v>7500</v>
      </c>
      <c r="H6" s="9">
        <v>500</v>
      </c>
      <c r="I6" s="9">
        <v>1</v>
      </c>
      <c r="J6" s="9">
        <v>4900</v>
      </c>
      <c r="K6" s="9">
        <v>0</v>
      </c>
      <c r="L6" s="9">
        <v>12</v>
      </c>
      <c r="M6" s="11">
        <v>650</v>
      </c>
      <c r="N6" s="11">
        <v>40</v>
      </c>
      <c r="O6" s="9">
        <v>2</v>
      </c>
      <c r="P6" s="9">
        <v>2</v>
      </c>
      <c r="Q6" s="13">
        <v>662</v>
      </c>
      <c r="R6" s="13">
        <v>248</v>
      </c>
      <c r="S6" s="13">
        <v>5</v>
      </c>
      <c r="T6" s="13">
        <v>11</v>
      </c>
      <c r="U6" s="13">
        <v>116</v>
      </c>
      <c r="V6" s="13">
        <v>75</v>
      </c>
      <c r="W6" s="13">
        <v>34</v>
      </c>
      <c r="X6" s="13">
        <v>7</v>
      </c>
      <c r="Y6" s="13">
        <v>414</v>
      </c>
      <c r="Z6" s="13">
        <v>10</v>
      </c>
      <c r="AA6" s="13">
        <v>18</v>
      </c>
      <c r="AB6" s="13">
        <v>193</v>
      </c>
      <c r="AC6" s="13">
        <v>70</v>
      </c>
      <c r="AD6" s="13">
        <v>63</v>
      </c>
      <c r="AE6" s="13">
        <v>60</v>
      </c>
      <c r="AF6" s="13">
        <v>1</v>
      </c>
      <c r="AG6" s="13">
        <v>75</v>
      </c>
      <c r="AH6" s="13">
        <v>12</v>
      </c>
      <c r="AI6" s="13">
        <v>13</v>
      </c>
      <c r="AJ6" s="13">
        <v>1</v>
      </c>
    </row>
    <row r="7" spans="1:36" x14ac:dyDescent="0.2">
      <c r="A7" s="10">
        <v>6</v>
      </c>
      <c r="B7" s="10">
        <v>65</v>
      </c>
      <c r="C7" s="10">
        <v>2</v>
      </c>
      <c r="D7" s="10">
        <v>8</v>
      </c>
      <c r="E7" s="10">
        <v>5</v>
      </c>
      <c r="F7" s="10">
        <v>3</v>
      </c>
      <c r="G7" s="9">
        <v>7500</v>
      </c>
      <c r="H7" s="9">
        <v>500</v>
      </c>
      <c r="I7" s="9">
        <v>1</v>
      </c>
      <c r="J7" s="9">
        <v>8500</v>
      </c>
      <c r="K7" s="9">
        <v>0</v>
      </c>
      <c r="L7" s="9">
        <v>20</v>
      </c>
      <c r="M7" s="11">
        <v>1500</v>
      </c>
      <c r="N7" s="11">
        <v>40</v>
      </c>
      <c r="O7" s="9">
        <v>1</v>
      </c>
      <c r="P7" s="9">
        <v>1</v>
      </c>
      <c r="Q7" s="13">
        <v>407</v>
      </c>
      <c r="R7" s="13">
        <v>219</v>
      </c>
      <c r="S7" s="13">
        <v>5</v>
      </c>
      <c r="T7" s="13">
        <v>10</v>
      </c>
      <c r="U7" s="13">
        <v>102</v>
      </c>
      <c r="V7" s="13">
        <v>60</v>
      </c>
      <c r="W7" s="13">
        <v>35</v>
      </c>
      <c r="X7" s="13">
        <v>7</v>
      </c>
      <c r="Y7" s="13">
        <v>188</v>
      </c>
      <c r="Z7" s="13">
        <v>5</v>
      </c>
      <c r="AA7" s="13">
        <v>7</v>
      </c>
      <c r="AB7" s="13">
        <v>88</v>
      </c>
      <c r="AC7" s="13">
        <v>44</v>
      </c>
      <c r="AD7" s="13">
        <v>35</v>
      </c>
      <c r="AE7" s="13">
        <v>9</v>
      </c>
      <c r="AF7" s="13">
        <v>2</v>
      </c>
      <c r="AG7" s="13">
        <v>70</v>
      </c>
      <c r="AH7" s="13">
        <v>12</v>
      </c>
      <c r="AI7" s="13">
        <v>10</v>
      </c>
      <c r="AJ7" s="13">
        <v>1</v>
      </c>
    </row>
    <row r="8" spans="1:36" x14ac:dyDescent="0.2">
      <c r="A8" s="10">
        <v>7</v>
      </c>
      <c r="B8" s="10">
        <v>65</v>
      </c>
      <c r="C8" s="10">
        <v>2</v>
      </c>
      <c r="D8" s="10">
        <v>6</v>
      </c>
      <c r="E8" s="10">
        <v>4</v>
      </c>
      <c r="F8" s="10">
        <v>2</v>
      </c>
      <c r="G8" s="9">
        <v>7500</v>
      </c>
      <c r="H8" s="9">
        <v>500</v>
      </c>
      <c r="I8" s="9">
        <v>1</v>
      </c>
      <c r="J8" s="9">
        <v>7500</v>
      </c>
      <c r="K8" s="9">
        <v>0</v>
      </c>
      <c r="L8" s="9">
        <v>25</v>
      </c>
      <c r="M8" s="11">
        <v>1300</v>
      </c>
      <c r="N8" s="11">
        <v>40</v>
      </c>
      <c r="O8" s="9">
        <v>2</v>
      </c>
      <c r="P8" s="9">
        <v>2</v>
      </c>
      <c r="Q8" s="13">
        <v>407</v>
      </c>
      <c r="R8" s="13">
        <v>231</v>
      </c>
      <c r="S8" s="13">
        <v>5</v>
      </c>
      <c r="T8" s="13">
        <v>10</v>
      </c>
      <c r="U8" s="13">
        <v>108</v>
      </c>
      <c r="V8" s="13">
        <v>55</v>
      </c>
      <c r="W8" s="13">
        <v>46</v>
      </c>
      <c r="X8" s="13">
        <v>7</v>
      </c>
      <c r="Y8" s="13">
        <v>176</v>
      </c>
      <c r="Z8" s="13">
        <v>5</v>
      </c>
      <c r="AA8" s="13">
        <v>7</v>
      </c>
      <c r="AB8" s="13">
        <v>82</v>
      </c>
      <c r="AC8" s="13">
        <v>42</v>
      </c>
      <c r="AD8" s="13">
        <v>31</v>
      </c>
      <c r="AE8" s="13">
        <v>9</v>
      </c>
      <c r="AF8" s="13">
        <v>1</v>
      </c>
      <c r="AG8" s="13">
        <v>72</v>
      </c>
      <c r="AH8" s="13">
        <v>1</v>
      </c>
      <c r="AI8" s="13">
        <v>13</v>
      </c>
      <c r="AJ8" s="13">
        <v>1</v>
      </c>
    </row>
    <row r="9" spans="1:36" x14ac:dyDescent="0.2">
      <c r="A9" s="10">
        <v>8</v>
      </c>
      <c r="B9" s="10">
        <v>60</v>
      </c>
      <c r="C9" s="10">
        <v>3</v>
      </c>
      <c r="D9" s="10">
        <v>7</v>
      </c>
      <c r="E9" s="10">
        <v>4</v>
      </c>
      <c r="F9" s="10">
        <v>3</v>
      </c>
      <c r="G9" s="9">
        <v>7500</v>
      </c>
      <c r="H9" s="9">
        <v>600</v>
      </c>
      <c r="I9" s="9">
        <v>2</v>
      </c>
      <c r="J9" s="9">
        <v>7500</v>
      </c>
      <c r="K9" s="9">
        <v>550</v>
      </c>
      <c r="L9" s="9">
        <v>12</v>
      </c>
      <c r="M9" s="11">
        <v>1400</v>
      </c>
      <c r="N9" s="11">
        <v>60</v>
      </c>
      <c r="O9" s="9">
        <v>2</v>
      </c>
      <c r="P9" s="9">
        <v>2</v>
      </c>
      <c r="Q9" s="13">
        <v>494</v>
      </c>
      <c r="R9" s="13">
        <v>305</v>
      </c>
      <c r="S9" s="13">
        <v>6</v>
      </c>
      <c r="T9" s="13">
        <v>13</v>
      </c>
      <c r="U9" s="13">
        <v>143</v>
      </c>
      <c r="V9" s="13">
        <v>91</v>
      </c>
      <c r="W9" s="13">
        <v>48</v>
      </c>
      <c r="X9" s="13">
        <v>4</v>
      </c>
      <c r="Y9" s="13">
        <v>189</v>
      </c>
      <c r="Z9" s="13">
        <v>6</v>
      </c>
      <c r="AA9" s="13">
        <v>9</v>
      </c>
      <c r="AB9" s="13">
        <v>87</v>
      </c>
      <c r="AC9" s="13">
        <v>45</v>
      </c>
      <c r="AD9" s="13">
        <v>38</v>
      </c>
      <c r="AE9" s="13">
        <v>4</v>
      </c>
      <c r="AF9" s="13">
        <v>1</v>
      </c>
      <c r="AG9" s="13">
        <v>70</v>
      </c>
      <c r="AH9" s="13">
        <v>1</v>
      </c>
      <c r="AI9" s="13">
        <v>2</v>
      </c>
      <c r="AJ9" s="13">
        <v>1</v>
      </c>
    </row>
    <row r="10" spans="1:36" x14ac:dyDescent="0.2">
      <c r="A10" s="10">
        <v>9</v>
      </c>
      <c r="B10" s="10">
        <v>65</v>
      </c>
      <c r="C10" s="10">
        <v>2</v>
      </c>
      <c r="D10" s="10">
        <v>7</v>
      </c>
      <c r="E10" s="10">
        <v>4</v>
      </c>
      <c r="F10" s="10">
        <v>3</v>
      </c>
      <c r="G10" s="9">
        <v>7500</v>
      </c>
      <c r="H10" s="9">
        <v>500</v>
      </c>
      <c r="I10" s="9">
        <v>1</v>
      </c>
      <c r="J10" s="9">
        <v>6700</v>
      </c>
      <c r="K10" s="9">
        <v>0</v>
      </c>
      <c r="L10" s="9">
        <v>12</v>
      </c>
      <c r="M10" s="11">
        <v>1500</v>
      </c>
      <c r="N10" s="11">
        <v>40</v>
      </c>
      <c r="O10" s="9">
        <v>1</v>
      </c>
      <c r="P10" s="9">
        <v>2</v>
      </c>
      <c r="Q10" s="13">
        <v>557</v>
      </c>
      <c r="R10" s="13">
        <v>330</v>
      </c>
      <c r="S10" s="13">
        <v>8</v>
      </c>
      <c r="T10" s="13">
        <v>14</v>
      </c>
      <c r="U10" s="13">
        <v>154</v>
      </c>
      <c r="V10" s="13">
        <v>92</v>
      </c>
      <c r="W10" s="13">
        <v>49</v>
      </c>
      <c r="X10" s="13">
        <v>13</v>
      </c>
      <c r="Y10" s="13">
        <v>227</v>
      </c>
      <c r="Z10" s="13">
        <v>6</v>
      </c>
      <c r="AA10" s="13">
        <v>9</v>
      </c>
      <c r="AB10" s="13">
        <v>106</v>
      </c>
      <c r="AC10" s="13">
        <v>55</v>
      </c>
      <c r="AD10" s="13">
        <v>34</v>
      </c>
      <c r="AE10" s="13">
        <v>17</v>
      </c>
      <c r="AF10" s="13">
        <v>1</v>
      </c>
      <c r="AG10" s="13">
        <v>45</v>
      </c>
      <c r="AH10" s="13">
        <v>12</v>
      </c>
      <c r="AI10" s="13">
        <v>15</v>
      </c>
      <c r="AJ10" s="13">
        <v>1</v>
      </c>
    </row>
    <row r="11" spans="1:36" x14ac:dyDescent="0.2">
      <c r="A11" s="10">
        <v>10</v>
      </c>
      <c r="B11" s="10">
        <v>70</v>
      </c>
      <c r="C11" s="10">
        <v>1</v>
      </c>
      <c r="D11" s="10">
        <v>10</v>
      </c>
      <c r="E11" s="10">
        <v>6</v>
      </c>
      <c r="F11" s="10">
        <v>4</v>
      </c>
      <c r="G11" s="9">
        <v>7500</v>
      </c>
      <c r="H11" s="9">
        <v>500</v>
      </c>
      <c r="I11" s="9">
        <v>1</v>
      </c>
      <c r="J11" s="9">
        <v>4850</v>
      </c>
      <c r="K11" s="9">
        <v>0</v>
      </c>
      <c r="L11" s="9">
        <v>25</v>
      </c>
      <c r="M11" s="11">
        <v>1500</v>
      </c>
      <c r="N11" s="11">
        <v>40</v>
      </c>
      <c r="O11" s="9">
        <v>1</v>
      </c>
      <c r="P11" s="9">
        <v>2</v>
      </c>
      <c r="Q11" s="13">
        <v>638</v>
      </c>
      <c r="R11" s="13">
        <v>321</v>
      </c>
      <c r="S11" s="13">
        <v>8</v>
      </c>
      <c r="T11" s="13">
        <v>13</v>
      </c>
      <c r="U11" s="13">
        <v>150</v>
      </c>
      <c r="V11" s="13">
        <v>90</v>
      </c>
      <c r="W11" s="13">
        <v>43</v>
      </c>
      <c r="X11" s="13">
        <v>17</v>
      </c>
      <c r="Y11" s="13">
        <v>317</v>
      </c>
      <c r="Z11" s="13">
        <v>8</v>
      </c>
      <c r="AA11" s="13">
        <v>13</v>
      </c>
      <c r="AB11" s="13">
        <v>148</v>
      </c>
      <c r="AC11" s="13">
        <v>65</v>
      </c>
      <c r="AD11" s="13">
        <v>65</v>
      </c>
      <c r="AE11" s="13">
        <v>18</v>
      </c>
      <c r="AF11" s="13">
        <v>1</v>
      </c>
      <c r="AG11" s="13">
        <v>70</v>
      </c>
      <c r="AH11" s="13">
        <v>12</v>
      </c>
      <c r="AI11" s="13">
        <v>12</v>
      </c>
      <c r="AJ11" s="13">
        <v>1</v>
      </c>
    </row>
    <row r="12" spans="1:36" x14ac:dyDescent="0.2">
      <c r="A12" s="10">
        <v>11</v>
      </c>
      <c r="B12" s="10">
        <v>65</v>
      </c>
      <c r="C12" s="10">
        <v>1</v>
      </c>
      <c r="D12" s="10">
        <v>6</v>
      </c>
      <c r="E12" s="10">
        <v>4</v>
      </c>
      <c r="F12" s="10">
        <v>2</v>
      </c>
      <c r="G12" s="9">
        <v>7500</v>
      </c>
      <c r="H12" s="9">
        <v>500</v>
      </c>
      <c r="I12" s="9">
        <v>2</v>
      </c>
      <c r="J12" s="9">
        <v>5100</v>
      </c>
      <c r="K12" s="9">
        <v>400</v>
      </c>
      <c r="L12" s="9">
        <v>25</v>
      </c>
      <c r="M12" s="11">
        <v>1500</v>
      </c>
      <c r="N12" s="11">
        <v>40</v>
      </c>
      <c r="O12" s="9">
        <v>2</v>
      </c>
      <c r="P12" s="9">
        <v>2</v>
      </c>
      <c r="Q12" s="13">
        <v>603</v>
      </c>
      <c r="R12" s="13">
        <v>339</v>
      </c>
      <c r="S12" s="13">
        <v>9</v>
      </c>
      <c r="T12" s="13">
        <v>14</v>
      </c>
      <c r="U12" s="13">
        <v>158</v>
      </c>
      <c r="V12" s="13">
        <v>95</v>
      </c>
      <c r="W12" s="13">
        <v>46</v>
      </c>
      <c r="X12" s="13">
        <v>17</v>
      </c>
      <c r="Y12" s="13">
        <v>264</v>
      </c>
      <c r="Z12" s="13">
        <v>7</v>
      </c>
      <c r="AA12" s="13">
        <v>11</v>
      </c>
      <c r="AB12" s="13">
        <v>123</v>
      </c>
      <c r="AC12" s="13">
        <v>60</v>
      </c>
      <c r="AD12" s="13">
        <v>45</v>
      </c>
      <c r="AE12" s="13">
        <v>18</v>
      </c>
      <c r="AF12" s="13">
        <v>1</v>
      </c>
      <c r="AG12" s="13">
        <v>55</v>
      </c>
      <c r="AH12" s="13">
        <v>12</v>
      </c>
      <c r="AI12" s="13">
        <v>14</v>
      </c>
      <c r="AJ12" s="13">
        <v>1</v>
      </c>
    </row>
    <row r="13" spans="1:36" x14ac:dyDescent="0.2">
      <c r="A13" s="10">
        <v>12</v>
      </c>
      <c r="B13" s="10">
        <v>65</v>
      </c>
      <c r="C13" s="10">
        <v>3</v>
      </c>
      <c r="D13" s="10">
        <v>10</v>
      </c>
      <c r="E13" s="10">
        <v>6</v>
      </c>
      <c r="F13" s="10">
        <v>4</v>
      </c>
      <c r="G13" s="9">
        <v>7500</v>
      </c>
      <c r="H13" s="9">
        <v>600</v>
      </c>
      <c r="I13" s="9">
        <v>1</v>
      </c>
      <c r="J13" s="9">
        <v>6400</v>
      </c>
      <c r="K13" s="9">
        <v>0</v>
      </c>
      <c r="L13" s="9">
        <v>23</v>
      </c>
      <c r="M13" s="11">
        <v>850</v>
      </c>
      <c r="N13" s="11">
        <v>40</v>
      </c>
      <c r="O13" s="9">
        <v>1</v>
      </c>
      <c r="P13" s="9">
        <v>1</v>
      </c>
      <c r="Q13" s="13">
        <v>495</v>
      </c>
      <c r="R13" s="13">
        <v>302</v>
      </c>
      <c r="S13" s="13">
        <v>8</v>
      </c>
      <c r="T13" s="13">
        <v>16</v>
      </c>
      <c r="U13" s="13">
        <v>139</v>
      </c>
      <c r="V13" s="13">
        <v>85</v>
      </c>
      <c r="W13" s="13">
        <v>47</v>
      </c>
      <c r="X13" s="13">
        <v>7</v>
      </c>
      <c r="Y13" s="13">
        <v>193</v>
      </c>
      <c r="Z13" s="13">
        <v>6</v>
      </c>
      <c r="AA13" s="13">
        <v>9</v>
      </c>
      <c r="AB13" s="13">
        <v>89</v>
      </c>
      <c r="AC13" s="13">
        <v>45</v>
      </c>
      <c r="AD13" s="13">
        <v>34</v>
      </c>
      <c r="AE13" s="13">
        <v>10</v>
      </c>
      <c r="AF13" s="13">
        <v>2</v>
      </c>
      <c r="AG13" s="13">
        <v>70</v>
      </c>
      <c r="AH13" s="13">
        <v>12</v>
      </c>
      <c r="AI13" s="13">
        <v>11</v>
      </c>
      <c r="AJ13" s="13">
        <v>1</v>
      </c>
    </row>
    <row r="14" spans="1:36" x14ac:dyDescent="0.2">
      <c r="A14" s="10">
        <v>13</v>
      </c>
      <c r="B14" s="10">
        <v>55</v>
      </c>
      <c r="C14" s="10">
        <v>3</v>
      </c>
      <c r="D14" s="10">
        <v>5</v>
      </c>
      <c r="E14" s="10">
        <v>2</v>
      </c>
      <c r="F14" s="10">
        <v>3</v>
      </c>
      <c r="G14" s="9">
        <v>7500</v>
      </c>
      <c r="H14" s="9">
        <v>500</v>
      </c>
      <c r="I14" s="9">
        <v>1</v>
      </c>
      <c r="J14" s="9">
        <v>8500</v>
      </c>
      <c r="K14" s="9">
        <v>0</v>
      </c>
      <c r="L14" s="9">
        <v>12</v>
      </c>
      <c r="M14" s="11">
        <v>850</v>
      </c>
      <c r="N14" s="11">
        <v>40</v>
      </c>
      <c r="O14" s="9">
        <v>1</v>
      </c>
      <c r="P14" s="9">
        <v>1</v>
      </c>
      <c r="Q14" s="13">
        <v>546</v>
      </c>
      <c r="R14" s="13">
        <v>323</v>
      </c>
      <c r="S14" s="13">
        <v>9</v>
      </c>
      <c r="T14" s="13">
        <v>12</v>
      </c>
      <c r="U14" s="13">
        <v>151</v>
      </c>
      <c r="V14" s="13">
        <v>93</v>
      </c>
      <c r="W14" s="13">
        <v>51</v>
      </c>
      <c r="X14" s="13">
        <v>7</v>
      </c>
      <c r="Y14" s="13">
        <v>223</v>
      </c>
      <c r="Z14" s="13">
        <v>5</v>
      </c>
      <c r="AA14" s="13">
        <v>10</v>
      </c>
      <c r="AB14" s="13">
        <v>104</v>
      </c>
      <c r="AC14" s="13">
        <v>54</v>
      </c>
      <c r="AD14" s="13">
        <v>41</v>
      </c>
      <c r="AE14" s="13">
        <v>9</v>
      </c>
      <c r="AF14" s="13">
        <v>1</v>
      </c>
      <c r="AG14" s="13">
        <v>75</v>
      </c>
      <c r="AH14" s="13">
        <v>12</v>
      </c>
      <c r="AI14" s="13">
        <v>12</v>
      </c>
      <c r="AJ14" s="13">
        <v>1</v>
      </c>
    </row>
    <row r="15" spans="1:36" x14ac:dyDescent="0.2">
      <c r="A15" s="10">
        <v>14</v>
      </c>
      <c r="B15" s="10">
        <v>65</v>
      </c>
      <c r="C15" s="10">
        <v>2</v>
      </c>
      <c r="D15" s="10">
        <v>8</v>
      </c>
      <c r="E15" s="10">
        <v>5</v>
      </c>
      <c r="F15" s="10">
        <v>3</v>
      </c>
      <c r="G15" s="9">
        <v>7500</v>
      </c>
      <c r="H15" s="9">
        <v>600</v>
      </c>
      <c r="I15" s="9">
        <v>1</v>
      </c>
      <c r="J15" s="9">
        <v>5800</v>
      </c>
      <c r="K15" s="9">
        <v>0</v>
      </c>
      <c r="L15" s="9">
        <v>12</v>
      </c>
      <c r="M15" s="11">
        <v>1500</v>
      </c>
      <c r="N15" s="11">
        <v>50</v>
      </c>
      <c r="O15" s="9">
        <v>1</v>
      </c>
      <c r="P15" s="9">
        <v>1</v>
      </c>
      <c r="Q15" s="13">
        <v>590</v>
      </c>
      <c r="R15" s="13">
        <v>353</v>
      </c>
      <c r="S15" s="13">
        <v>9</v>
      </c>
      <c r="T15" s="13">
        <v>18</v>
      </c>
      <c r="U15" s="13">
        <v>163</v>
      </c>
      <c r="V15" s="13">
        <v>92</v>
      </c>
      <c r="W15" s="13">
        <v>54</v>
      </c>
      <c r="X15" s="13">
        <v>17</v>
      </c>
      <c r="Y15" s="13">
        <v>237</v>
      </c>
      <c r="Z15" s="13">
        <v>6</v>
      </c>
      <c r="AA15" s="13">
        <v>9</v>
      </c>
      <c r="AB15" s="13">
        <v>111</v>
      </c>
      <c r="AC15" s="13">
        <v>50</v>
      </c>
      <c r="AD15" s="13">
        <v>42</v>
      </c>
      <c r="AE15" s="13">
        <v>19</v>
      </c>
      <c r="AF15" s="13">
        <v>1</v>
      </c>
      <c r="AG15" s="13">
        <v>70</v>
      </c>
      <c r="AH15" s="13">
        <v>12</v>
      </c>
      <c r="AI15" s="13">
        <v>8</v>
      </c>
      <c r="AJ15" s="13">
        <v>1</v>
      </c>
    </row>
    <row r="16" spans="1:36" x14ac:dyDescent="0.2">
      <c r="A16" s="10">
        <v>15</v>
      </c>
      <c r="B16" s="10">
        <v>65</v>
      </c>
      <c r="C16" s="10">
        <v>2</v>
      </c>
      <c r="D16" s="10">
        <v>7</v>
      </c>
      <c r="E16" s="10">
        <v>4</v>
      </c>
      <c r="F16" s="10">
        <v>3</v>
      </c>
      <c r="G16" s="9">
        <v>7500</v>
      </c>
      <c r="H16" s="9">
        <v>500</v>
      </c>
      <c r="I16" s="9">
        <v>1</v>
      </c>
      <c r="J16" s="9">
        <v>6800</v>
      </c>
      <c r="K16" s="9">
        <v>0</v>
      </c>
      <c r="L16" s="9">
        <v>12</v>
      </c>
      <c r="M16" s="11">
        <v>1500</v>
      </c>
      <c r="N16" s="11">
        <v>40</v>
      </c>
      <c r="O16" s="9">
        <v>2</v>
      </c>
      <c r="P16" s="9">
        <v>2</v>
      </c>
      <c r="Q16" s="13">
        <v>435</v>
      </c>
      <c r="R16" s="13">
        <v>242</v>
      </c>
      <c r="S16" s="13">
        <v>6</v>
      </c>
      <c r="T16" s="13">
        <v>10</v>
      </c>
      <c r="U16" s="13">
        <v>113</v>
      </c>
      <c r="V16" s="13">
        <v>59</v>
      </c>
      <c r="W16" s="13">
        <v>47</v>
      </c>
      <c r="X16" s="13">
        <v>7</v>
      </c>
      <c r="Y16" s="13">
        <v>193</v>
      </c>
      <c r="Z16" s="13">
        <v>5</v>
      </c>
      <c r="AA16" s="13">
        <v>8</v>
      </c>
      <c r="AB16" s="13">
        <v>90</v>
      </c>
      <c r="AC16" s="13">
        <v>44</v>
      </c>
      <c r="AD16" s="13">
        <v>31</v>
      </c>
      <c r="AE16" s="13">
        <v>15</v>
      </c>
      <c r="AF16" s="13">
        <v>1</v>
      </c>
      <c r="AG16" s="13">
        <v>60</v>
      </c>
      <c r="AH16" s="13">
        <v>1</v>
      </c>
      <c r="AI16" s="13">
        <v>13</v>
      </c>
      <c r="AJ16" s="13">
        <v>1</v>
      </c>
    </row>
    <row r="17" spans="1:36" x14ac:dyDescent="0.2">
      <c r="A17" s="10">
        <v>16</v>
      </c>
      <c r="B17" s="10">
        <v>55</v>
      </c>
      <c r="C17" s="10">
        <v>3</v>
      </c>
      <c r="D17" s="10">
        <v>10</v>
      </c>
      <c r="E17" s="10">
        <v>9</v>
      </c>
      <c r="F17" s="10">
        <v>1</v>
      </c>
      <c r="G17" s="9">
        <v>7500</v>
      </c>
      <c r="H17" s="9">
        <v>500</v>
      </c>
      <c r="I17" s="9">
        <v>1</v>
      </c>
      <c r="J17" s="9">
        <v>7500</v>
      </c>
      <c r="K17" s="9">
        <v>0</v>
      </c>
      <c r="L17" s="9">
        <v>12</v>
      </c>
      <c r="M17" s="11">
        <v>1500</v>
      </c>
      <c r="N17" s="11">
        <v>40</v>
      </c>
      <c r="O17" s="9">
        <v>1</v>
      </c>
      <c r="P17" s="9">
        <v>1</v>
      </c>
      <c r="Q17" s="13">
        <v>564</v>
      </c>
      <c r="R17" s="13">
        <v>241</v>
      </c>
      <c r="S17" s="13">
        <v>6</v>
      </c>
      <c r="T17" s="13">
        <v>11</v>
      </c>
      <c r="U17" s="13">
        <v>112</v>
      </c>
      <c r="V17" s="13">
        <v>55</v>
      </c>
      <c r="W17" s="13">
        <v>40</v>
      </c>
      <c r="X17" s="13">
        <v>17</v>
      </c>
      <c r="Y17" s="13">
        <v>323</v>
      </c>
      <c r="Z17" s="13">
        <v>9</v>
      </c>
      <c r="AA17" s="13">
        <v>12</v>
      </c>
      <c r="AB17" s="13">
        <v>151</v>
      </c>
      <c r="AC17" s="13">
        <v>70</v>
      </c>
      <c r="AD17" s="13">
        <v>62</v>
      </c>
      <c r="AE17" s="13">
        <v>19</v>
      </c>
      <c r="AF17" s="13">
        <v>1</v>
      </c>
      <c r="AG17" s="13">
        <v>70</v>
      </c>
      <c r="AH17" s="13">
        <v>12</v>
      </c>
      <c r="AI17" s="13">
        <v>12</v>
      </c>
      <c r="AJ17" s="13">
        <v>1</v>
      </c>
    </row>
    <row r="18" spans="1:36" x14ac:dyDescent="0.2">
      <c r="A18" s="10">
        <v>17</v>
      </c>
      <c r="B18" s="10">
        <v>55</v>
      </c>
      <c r="C18" s="10">
        <v>3</v>
      </c>
      <c r="D18" s="10">
        <v>8</v>
      </c>
      <c r="E18" s="10">
        <v>5</v>
      </c>
      <c r="F18" s="10">
        <v>3</v>
      </c>
      <c r="G18" s="9">
        <v>7500</v>
      </c>
      <c r="H18" s="9">
        <v>600</v>
      </c>
      <c r="I18" s="9">
        <v>2</v>
      </c>
      <c r="J18" s="9">
        <v>6800</v>
      </c>
      <c r="K18" s="9">
        <v>800</v>
      </c>
      <c r="L18" s="9">
        <v>15</v>
      </c>
      <c r="M18" s="11">
        <v>1450</v>
      </c>
      <c r="N18" s="11">
        <v>40</v>
      </c>
      <c r="O18" s="9">
        <v>2</v>
      </c>
      <c r="P18" s="9">
        <v>1</v>
      </c>
      <c r="Q18" s="13">
        <v>377</v>
      </c>
      <c r="R18" s="13">
        <v>219</v>
      </c>
      <c r="S18" s="13">
        <v>6</v>
      </c>
      <c r="T18" s="13">
        <v>9</v>
      </c>
      <c r="U18" s="13">
        <v>102</v>
      </c>
      <c r="V18" s="13">
        <v>56</v>
      </c>
      <c r="W18" s="13">
        <v>40</v>
      </c>
      <c r="X18" s="13">
        <v>6</v>
      </c>
      <c r="Y18" s="13">
        <v>158</v>
      </c>
      <c r="Z18" s="13">
        <v>4</v>
      </c>
      <c r="AA18" s="13">
        <v>8</v>
      </c>
      <c r="AB18" s="13">
        <v>73</v>
      </c>
      <c r="AC18" s="13">
        <v>35</v>
      </c>
      <c r="AD18" s="13">
        <v>30</v>
      </c>
      <c r="AE18" s="13">
        <v>8</v>
      </c>
      <c r="AF18" s="13">
        <v>1</v>
      </c>
      <c r="AG18" s="13">
        <v>90</v>
      </c>
      <c r="AH18" s="13">
        <v>1</v>
      </c>
      <c r="AI18" s="13">
        <v>9</v>
      </c>
      <c r="AJ18" s="13">
        <v>2</v>
      </c>
    </row>
    <row r="19" spans="1:36" x14ac:dyDescent="0.2">
      <c r="A19" s="10">
        <v>18</v>
      </c>
      <c r="B19" s="10">
        <v>45</v>
      </c>
      <c r="C19" s="10">
        <v>2</v>
      </c>
      <c r="D19" s="10">
        <v>8</v>
      </c>
      <c r="E19" s="10">
        <v>5</v>
      </c>
      <c r="F19" s="10">
        <v>3</v>
      </c>
      <c r="G19" s="9">
        <v>7500</v>
      </c>
      <c r="H19" s="9">
        <v>600</v>
      </c>
      <c r="I19" s="9">
        <v>2</v>
      </c>
      <c r="J19" s="9">
        <v>8500</v>
      </c>
      <c r="K19" s="9">
        <v>450</v>
      </c>
      <c r="L19" s="9">
        <v>20</v>
      </c>
      <c r="M19" s="11">
        <v>1300</v>
      </c>
      <c r="N19" s="11">
        <v>30</v>
      </c>
      <c r="O19" s="9">
        <v>1</v>
      </c>
      <c r="P19" s="9">
        <v>1</v>
      </c>
      <c r="Q19" s="13">
        <v>373</v>
      </c>
      <c r="R19" s="13">
        <v>261</v>
      </c>
      <c r="S19" s="13">
        <v>7</v>
      </c>
      <c r="T19" s="13">
        <v>12</v>
      </c>
      <c r="U19" s="13">
        <v>121</v>
      </c>
      <c r="V19" s="13">
        <v>65</v>
      </c>
      <c r="W19" s="13">
        <v>50</v>
      </c>
      <c r="X19" s="13">
        <v>6</v>
      </c>
      <c r="Y19" s="13">
        <v>112</v>
      </c>
      <c r="Z19" s="13">
        <v>4</v>
      </c>
      <c r="AA19" s="13">
        <v>6</v>
      </c>
      <c r="AB19" s="13">
        <v>51</v>
      </c>
      <c r="AC19" s="13">
        <v>25</v>
      </c>
      <c r="AD19" s="13">
        <v>18</v>
      </c>
      <c r="AE19" s="13">
        <v>8</v>
      </c>
      <c r="AF19" s="13">
        <v>1</v>
      </c>
      <c r="AG19" s="13">
        <v>85</v>
      </c>
      <c r="AH19" s="13">
        <v>1</v>
      </c>
      <c r="AI19" s="13">
        <v>7</v>
      </c>
      <c r="AJ19" s="13">
        <v>2</v>
      </c>
    </row>
    <row r="20" spans="1:36" x14ac:dyDescent="0.2">
      <c r="A20" s="10">
        <v>19</v>
      </c>
      <c r="B20" s="10">
        <v>60</v>
      </c>
      <c r="C20" s="10">
        <v>3</v>
      </c>
      <c r="D20" s="10">
        <v>5</v>
      </c>
      <c r="E20" s="10">
        <v>4</v>
      </c>
      <c r="F20" s="10">
        <v>1</v>
      </c>
      <c r="G20" s="9">
        <v>4000</v>
      </c>
      <c r="H20" s="9">
        <v>300</v>
      </c>
      <c r="I20" s="9">
        <v>1</v>
      </c>
      <c r="J20" s="9">
        <v>7400</v>
      </c>
      <c r="K20" s="9">
        <v>0</v>
      </c>
      <c r="L20" s="9">
        <v>20</v>
      </c>
      <c r="M20" s="11">
        <v>1400</v>
      </c>
      <c r="N20" s="11">
        <v>45</v>
      </c>
      <c r="O20" s="9">
        <v>2</v>
      </c>
      <c r="P20" s="9">
        <v>2</v>
      </c>
      <c r="Q20" s="13">
        <v>380</v>
      </c>
      <c r="R20" s="13">
        <v>251</v>
      </c>
      <c r="S20" s="13">
        <v>5</v>
      </c>
      <c r="T20" s="13">
        <v>12</v>
      </c>
      <c r="U20" s="13">
        <v>117</v>
      </c>
      <c r="V20" s="13">
        <v>59</v>
      </c>
      <c r="W20" s="13">
        <v>50</v>
      </c>
      <c r="X20" s="13">
        <v>8</v>
      </c>
      <c r="Y20" s="13">
        <v>129</v>
      </c>
      <c r="Z20" s="13">
        <v>5</v>
      </c>
      <c r="AA20" s="13">
        <v>8</v>
      </c>
      <c r="AB20" s="13">
        <v>58</v>
      </c>
      <c r="AC20" s="13">
        <v>30</v>
      </c>
      <c r="AD20" s="13">
        <v>20</v>
      </c>
      <c r="AE20" s="13">
        <v>8</v>
      </c>
      <c r="AF20" s="13">
        <v>1</v>
      </c>
      <c r="AG20" s="13">
        <v>70</v>
      </c>
      <c r="AH20" s="13">
        <v>12</v>
      </c>
      <c r="AI20" s="13">
        <v>8</v>
      </c>
      <c r="AJ20" s="13">
        <v>2</v>
      </c>
    </row>
    <row r="21" spans="1:36" x14ac:dyDescent="0.2">
      <c r="A21" s="10">
        <v>20</v>
      </c>
      <c r="B21" s="10">
        <v>55</v>
      </c>
      <c r="C21" s="10">
        <v>2</v>
      </c>
      <c r="D21" s="10">
        <v>5</v>
      </c>
      <c r="E21" s="10">
        <v>4</v>
      </c>
      <c r="F21" s="10">
        <v>1</v>
      </c>
      <c r="G21" s="9">
        <v>4000</v>
      </c>
      <c r="H21" s="9">
        <v>300</v>
      </c>
      <c r="I21" s="9">
        <v>1</v>
      </c>
      <c r="J21" s="9">
        <v>6500</v>
      </c>
      <c r="K21" s="9">
        <v>0</v>
      </c>
      <c r="L21" s="9">
        <v>20</v>
      </c>
      <c r="M21" s="11">
        <v>1350</v>
      </c>
      <c r="N21" s="11">
        <v>45</v>
      </c>
      <c r="O21" s="9">
        <v>2</v>
      </c>
      <c r="P21" s="9">
        <v>2</v>
      </c>
      <c r="Q21" s="13">
        <v>400</v>
      </c>
      <c r="R21" s="13">
        <v>262</v>
      </c>
      <c r="S21" s="13">
        <v>8</v>
      </c>
      <c r="T21" s="13">
        <v>14</v>
      </c>
      <c r="U21" s="13">
        <v>120</v>
      </c>
      <c r="V21" s="13">
        <v>64</v>
      </c>
      <c r="W21" s="13">
        <v>50</v>
      </c>
      <c r="X21" s="13">
        <v>6</v>
      </c>
      <c r="Y21" s="13">
        <v>138</v>
      </c>
      <c r="Z21" s="13">
        <v>6</v>
      </c>
      <c r="AA21" s="13">
        <v>6</v>
      </c>
      <c r="AB21" s="13">
        <v>63</v>
      </c>
      <c r="AC21" s="13">
        <v>30</v>
      </c>
      <c r="AD21" s="13">
        <v>25</v>
      </c>
      <c r="AE21" s="13">
        <v>8</v>
      </c>
      <c r="AF21" s="13">
        <v>1</v>
      </c>
      <c r="AG21" s="13">
        <v>90</v>
      </c>
      <c r="AH21" s="13">
        <v>12</v>
      </c>
      <c r="AI21" s="13">
        <v>7</v>
      </c>
      <c r="AJ21" s="13">
        <v>2</v>
      </c>
    </row>
    <row r="22" spans="1:36" x14ac:dyDescent="0.2">
      <c r="A22" s="10">
        <v>21</v>
      </c>
      <c r="B22" s="10">
        <v>66</v>
      </c>
      <c r="C22" s="10">
        <v>2</v>
      </c>
      <c r="D22" s="10">
        <v>9</v>
      </c>
      <c r="E22" s="10">
        <v>4</v>
      </c>
      <c r="F22" s="10">
        <v>5</v>
      </c>
      <c r="G22" s="9">
        <v>5000</v>
      </c>
      <c r="H22" s="9">
        <v>400</v>
      </c>
      <c r="I22" s="9">
        <v>1</v>
      </c>
      <c r="J22" s="9">
        <v>7020</v>
      </c>
      <c r="K22" s="9">
        <v>0</v>
      </c>
      <c r="L22" s="9">
        <v>30</v>
      </c>
      <c r="M22" s="11">
        <v>2500</v>
      </c>
      <c r="N22" s="11">
        <v>45</v>
      </c>
      <c r="O22" s="9">
        <v>1</v>
      </c>
      <c r="P22" s="9">
        <v>2</v>
      </c>
      <c r="Q22" s="13">
        <v>583</v>
      </c>
      <c r="R22" s="13">
        <v>331</v>
      </c>
      <c r="S22" s="13">
        <v>10</v>
      </c>
      <c r="T22" s="13">
        <v>17</v>
      </c>
      <c r="U22" s="13">
        <v>152</v>
      </c>
      <c r="V22" s="13">
        <v>79</v>
      </c>
      <c r="W22" s="13">
        <v>65</v>
      </c>
      <c r="X22" s="13">
        <v>8</v>
      </c>
      <c r="Y22" s="13">
        <v>252</v>
      </c>
      <c r="Z22" s="13">
        <v>6</v>
      </c>
      <c r="AA22" s="13">
        <v>12</v>
      </c>
      <c r="AB22" s="13">
        <v>117</v>
      </c>
      <c r="AC22" s="13">
        <v>60</v>
      </c>
      <c r="AD22" s="13">
        <v>45</v>
      </c>
      <c r="AE22" s="13">
        <v>12</v>
      </c>
      <c r="AF22" s="13">
        <v>1</v>
      </c>
      <c r="AG22" s="13">
        <v>70</v>
      </c>
      <c r="AH22" s="13">
        <v>12</v>
      </c>
      <c r="AI22" s="13">
        <v>12</v>
      </c>
      <c r="AJ22" s="13">
        <v>1</v>
      </c>
    </row>
    <row r="23" spans="1:36" x14ac:dyDescent="0.2">
      <c r="A23" s="10">
        <v>22</v>
      </c>
      <c r="B23" s="10">
        <v>76</v>
      </c>
      <c r="C23" s="10">
        <v>2</v>
      </c>
      <c r="D23" s="10">
        <v>10</v>
      </c>
      <c r="E23" s="10">
        <v>4</v>
      </c>
      <c r="F23" s="10">
        <v>6</v>
      </c>
      <c r="G23" s="9">
        <v>6000</v>
      </c>
      <c r="H23" s="9">
        <v>500</v>
      </c>
      <c r="I23" s="9">
        <v>1</v>
      </c>
      <c r="J23" s="9">
        <v>5600</v>
      </c>
      <c r="K23" s="9">
        <v>0</v>
      </c>
      <c r="L23" s="9">
        <v>30</v>
      </c>
      <c r="M23" s="11">
        <v>2500</v>
      </c>
      <c r="N23" s="11">
        <v>45</v>
      </c>
      <c r="O23" s="9">
        <v>1</v>
      </c>
      <c r="P23" s="9">
        <v>2</v>
      </c>
      <c r="Q23" s="13">
        <v>591</v>
      </c>
      <c r="R23" s="13">
        <v>319</v>
      </c>
      <c r="S23" s="13">
        <v>8</v>
      </c>
      <c r="T23" s="13">
        <v>15</v>
      </c>
      <c r="U23" s="13">
        <v>148</v>
      </c>
      <c r="V23" s="13">
        <v>75</v>
      </c>
      <c r="W23" s="13">
        <v>66</v>
      </c>
      <c r="X23" s="13">
        <v>7</v>
      </c>
      <c r="Y23" s="13">
        <v>272</v>
      </c>
      <c r="Z23" s="13">
        <v>7</v>
      </c>
      <c r="AA23" s="13">
        <v>17</v>
      </c>
      <c r="AB23" s="13">
        <v>124</v>
      </c>
      <c r="AC23" s="13">
        <v>62</v>
      </c>
      <c r="AD23" s="13">
        <v>50</v>
      </c>
      <c r="AE23" s="13">
        <v>12</v>
      </c>
      <c r="AF23" s="13">
        <v>1</v>
      </c>
      <c r="AG23" s="13">
        <v>65</v>
      </c>
      <c r="AH23" s="13">
        <v>12</v>
      </c>
      <c r="AI23" s="13">
        <v>11</v>
      </c>
      <c r="AJ23" s="13">
        <v>1</v>
      </c>
    </row>
    <row r="24" spans="1:36" x14ac:dyDescent="0.2">
      <c r="A24" s="10">
        <v>23</v>
      </c>
      <c r="B24" s="10">
        <v>65</v>
      </c>
      <c r="C24" s="10">
        <v>1</v>
      </c>
      <c r="D24" s="10">
        <v>9</v>
      </c>
      <c r="E24" s="10">
        <v>4</v>
      </c>
      <c r="F24" s="10">
        <v>5</v>
      </c>
      <c r="G24" s="9">
        <v>6500</v>
      </c>
      <c r="H24" s="9">
        <v>500</v>
      </c>
      <c r="I24" s="9">
        <v>2</v>
      </c>
      <c r="J24" s="9">
        <v>7500</v>
      </c>
      <c r="K24" s="9">
        <v>700</v>
      </c>
      <c r="L24" s="9">
        <v>12</v>
      </c>
      <c r="M24" s="11">
        <v>1500</v>
      </c>
      <c r="N24" s="11">
        <v>40</v>
      </c>
      <c r="O24" s="9">
        <v>1</v>
      </c>
      <c r="P24" s="9">
        <v>1</v>
      </c>
      <c r="Q24" s="13">
        <v>504</v>
      </c>
      <c r="R24" s="13">
        <v>239</v>
      </c>
      <c r="S24" s="13">
        <v>6</v>
      </c>
      <c r="T24" s="13">
        <v>19</v>
      </c>
      <c r="U24" s="13">
        <v>107</v>
      </c>
      <c r="V24" s="13">
        <v>56</v>
      </c>
      <c r="W24" s="13">
        <v>48</v>
      </c>
      <c r="X24" s="13">
        <v>3</v>
      </c>
      <c r="Y24" s="13">
        <v>265</v>
      </c>
      <c r="Z24" s="13">
        <v>6</v>
      </c>
      <c r="AA24" s="13">
        <v>13</v>
      </c>
      <c r="AB24" s="13">
        <v>123</v>
      </c>
      <c r="AC24" s="13">
        <v>65</v>
      </c>
      <c r="AD24" s="13">
        <v>51</v>
      </c>
      <c r="AE24" s="13">
        <v>7</v>
      </c>
      <c r="AF24" s="13">
        <v>1</v>
      </c>
      <c r="AG24" s="13">
        <v>70</v>
      </c>
      <c r="AH24" s="13">
        <v>12</v>
      </c>
      <c r="AI24" s="13">
        <v>10</v>
      </c>
      <c r="AJ24" s="13">
        <v>1</v>
      </c>
    </row>
    <row r="25" spans="1:36" x14ac:dyDescent="0.2">
      <c r="A25" s="10">
        <v>24</v>
      </c>
      <c r="B25" s="10">
        <v>60</v>
      </c>
      <c r="C25" s="10">
        <v>1</v>
      </c>
      <c r="D25" s="10">
        <v>8</v>
      </c>
      <c r="E25" s="10">
        <v>4</v>
      </c>
      <c r="F25" s="10">
        <v>4</v>
      </c>
      <c r="G25" s="9">
        <v>6000</v>
      </c>
      <c r="H25" s="9">
        <v>400</v>
      </c>
      <c r="I25" s="9">
        <v>1</v>
      </c>
      <c r="J25" s="9">
        <v>6500</v>
      </c>
      <c r="K25" s="9">
        <v>0</v>
      </c>
      <c r="L25" s="9">
        <v>30</v>
      </c>
      <c r="M25" s="11">
        <v>2000</v>
      </c>
      <c r="N25" s="11">
        <v>60</v>
      </c>
      <c r="O25" s="9">
        <v>2</v>
      </c>
      <c r="P25" s="9">
        <v>2</v>
      </c>
      <c r="Q25" s="13">
        <v>542</v>
      </c>
      <c r="R25" s="13">
        <v>298</v>
      </c>
      <c r="S25" s="13">
        <v>8</v>
      </c>
      <c r="T25" s="13">
        <v>12</v>
      </c>
      <c r="U25" s="13">
        <v>139</v>
      </c>
      <c r="V25" s="13">
        <v>74</v>
      </c>
      <c r="W25" s="13">
        <v>60</v>
      </c>
      <c r="X25" s="13">
        <v>5</v>
      </c>
      <c r="Y25" s="13">
        <v>244</v>
      </c>
      <c r="Z25" s="13">
        <v>6</v>
      </c>
      <c r="AA25" s="13">
        <v>18</v>
      </c>
      <c r="AB25" s="13">
        <v>110</v>
      </c>
      <c r="AC25" s="13">
        <v>65</v>
      </c>
      <c r="AD25" s="13">
        <v>39</v>
      </c>
      <c r="AE25" s="13">
        <v>6</v>
      </c>
      <c r="AF25" s="13">
        <v>2</v>
      </c>
      <c r="AG25" s="13">
        <v>60</v>
      </c>
      <c r="AH25" s="13">
        <v>1</v>
      </c>
      <c r="AI25" s="13">
        <v>2</v>
      </c>
      <c r="AJ25" s="13">
        <v>1</v>
      </c>
    </row>
    <row r="26" spans="1:36" x14ac:dyDescent="0.2">
      <c r="A26" s="10">
        <v>25</v>
      </c>
      <c r="B26" s="10">
        <v>65</v>
      </c>
      <c r="C26" s="10">
        <v>1</v>
      </c>
      <c r="D26" s="10">
        <v>10</v>
      </c>
      <c r="E26" s="10">
        <v>8</v>
      </c>
      <c r="F26" s="10">
        <v>2</v>
      </c>
      <c r="G26" s="9">
        <v>7500</v>
      </c>
      <c r="H26" s="9">
        <v>500</v>
      </c>
      <c r="I26" s="9">
        <v>1</v>
      </c>
      <c r="J26" s="9">
        <v>7400</v>
      </c>
      <c r="K26" s="9">
        <v>0</v>
      </c>
      <c r="L26" s="9">
        <v>12</v>
      </c>
      <c r="M26" s="11">
        <v>1400</v>
      </c>
      <c r="N26" s="11">
        <v>40</v>
      </c>
      <c r="O26" s="9">
        <v>1</v>
      </c>
      <c r="P26" s="9">
        <v>2</v>
      </c>
      <c r="Q26" s="13">
        <v>446</v>
      </c>
      <c r="R26" s="13">
        <v>253</v>
      </c>
      <c r="S26" s="13">
        <v>6</v>
      </c>
      <c r="T26" s="13">
        <v>11</v>
      </c>
      <c r="U26" s="13">
        <v>118</v>
      </c>
      <c r="V26" s="13">
        <v>56</v>
      </c>
      <c r="W26" s="13">
        <v>45</v>
      </c>
      <c r="X26" s="13">
        <v>17</v>
      </c>
      <c r="Y26" s="13">
        <v>193</v>
      </c>
      <c r="Z26" s="13">
        <v>5</v>
      </c>
      <c r="AA26" s="13">
        <v>8</v>
      </c>
      <c r="AB26" s="13">
        <v>90</v>
      </c>
      <c r="AC26" s="13">
        <v>40</v>
      </c>
      <c r="AD26" s="13">
        <v>32</v>
      </c>
      <c r="AE26" s="13">
        <v>18</v>
      </c>
      <c r="AF26" s="13">
        <v>1</v>
      </c>
      <c r="AG26" s="13">
        <v>70</v>
      </c>
      <c r="AH26" s="13">
        <v>12</v>
      </c>
      <c r="AI26" s="13">
        <v>12</v>
      </c>
      <c r="AJ26" s="13">
        <v>1</v>
      </c>
    </row>
    <row r="27" spans="1:36" x14ac:dyDescent="0.2">
      <c r="A27" s="10">
        <v>26</v>
      </c>
      <c r="B27" s="10">
        <v>60</v>
      </c>
      <c r="C27" s="10">
        <v>2</v>
      </c>
      <c r="D27" s="10">
        <v>7</v>
      </c>
      <c r="E27" s="10">
        <v>4</v>
      </c>
      <c r="F27" s="10">
        <v>3</v>
      </c>
      <c r="G27" s="9">
        <v>6000</v>
      </c>
      <c r="H27" s="9">
        <v>300</v>
      </c>
      <c r="I27" s="9">
        <v>1</v>
      </c>
      <c r="J27" s="9">
        <v>6000</v>
      </c>
      <c r="K27" s="9">
        <v>0</v>
      </c>
      <c r="L27" s="9">
        <v>14</v>
      </c>
      <c r="M27" s="11">
        <v>2000</v>
      </c>
      <c r="N27" s="11">
        <v>40</v>
      </c>
      <c r="O27" s="9">
        <v>1</v>
      </c>
      <c r="P27" s="9">
        <v>1</v>
      </c>
      <c r="Q27" s="13">
        <v>477</v>
      </c>
      <c r="R27" s="13">
        <v>302</v>
      </c>
      <c r="S27" s="13">
        <v>8</v>
      </c>
      <c r="T27" s="13">
        <v>14</v>
      </c>
      <c r="U27" s="13">
        <v>140</v>
      </c>
      <c r="V27" s="13">
        <v>75</v>
      </c>
      <c r="W27" s="13">
        <v>60</v>
      </c>
      <c r="X27" s="13">
        <v>5</v>
      </c>
      <c r="Y27" s="13">
        <v>175</v>
      </c>
      <c r="Z27" s="13">
        <v>4</v>
      </c>
      <c r="AA27" s="13">
        <v>7</v>
      </c>
      <c r="AB27" s="13">
        <v>82</v>
      </c>
      <c r="AC27" s="13">
        <v>45</v>
      </c>
      <c r="AD27" s="13">
        <v>30</v>
      </c>
      <c r="AE27" s="13">
        <v>7</v>
      </c>
      <c r="AF27" s="13">
        <v>1</v>
      </c>
      <c r="AG27" s="13">
        <v>75</v>
      </c>
      <c r="AH27" s="13">
        <v>1</v>
      </c>
      <c r="AI27" s="13">
        <v>2</v>
      </c>
      <c r="AJ27" s="13">
        <v>1</v>
      </c>
    </row>
    <row r="28" spans="1:36" x14ac:dyDescent="0.2">
      <c r="A28" s="10">
        <v>27</v>
      </c>
      <c r="B28" s="10">
        <v>60</v>
      </c>
      <c r="C28" s="10">
        <v>3</v>
      </c>
      <c r="D28" s="10">
        <v>7</v>
      </c>
      <c r="E28" s="10">
        <v>4</v>
      </c>
      <c r="F28" s="10">
        <v>3</v>
      </c>
      <c r="G28" s="9">
        <v>7000</v>
      </c>
      <c r="H28" s="9">
        <v>400</v>
      </c>
      <c r="I28" s="9">
        <v>2</v>
      </c>
      <c r="J28" s="9">
        <v>5000</v>
      </c>
      <c r="K28" s="9">
        <v>650</v>
      </c>
      <c r="L28" s="9">
        <v>14</v>
      </c>
      <c r="M28" s="11">
        <v>2000</v>
      </c>
      <c r="N28" s="11">
        <v>30</v>
      </c>
      <c r="O28" s="9">
        <v>2</v>
      </c>
      <c r="P28" s="9">
        <v>2</v>
      </c>
      <c r="Q28" s="13">
        <v>467</v>
      </c>
      <c r="R28" s="13">
        <v>307</v>
      </c>
      <c r="S28" s="13">
        <v>7</v>
      </c>
      <c r="T28" s="13">
        <v>12</v>
      </c>
      <c r="U28" s="13">
        <v>144</v>
      </c>
      <c r="V28" s="13">
        <v>78</v>
      </c>
      <c r="W28" s="13">
        <v>60</v>
      </c>
      <c r="X28" s="13">
        <v>6</v>
      </c>
      <c r="Y28" s="13">
        <v>160</v>
      </c>
      <c r="Z28" s="13">
        <v>5</v>
      </c>
      <c r="AA28" s="13">
        <v>7</v>
      </c>
      <c r="AB28" s="13">
        <v>74</v>
      </c>
      <c r="AC28" s="13">
        <v>42</v>
      </c>
      <c r="AD28" s="13">
        <v>30</v>
      </c>
      <c r="AE28" s="13">
        <v>2</v>
      </c>
      <c r="AF28" s="13">
        <v>1</v>
      </c>
      <c r="AG28" s="13">
        <v>70</v>
      </c>
      <c r="AH28" s="13">
        <v>1</v>
      </c>
      <c r="AI28" s="13">
        <v>2</v>
      </c>
      <c r="AJ28" s="13">
        <v>1</v>
      </c>
    </row>
    <row r="29" spans="1:36" x14ac:dyDescent="0.2">
      <c r="A29" s="10">
        <v>28</v>
      </c>
      <c r="B29" s="10">
        <v>45</v>
      </c>
      <c r="C29" s="10">
        <v>3</v>
      </c>
      <c r="D29" s="10">
        <v>7</v>
      </c>
      <c r="E29" s="10">
        <v>4</v>
      </c>
      <c r="F29" s="10">
        <v>3</v>
      </c>
      <c r="G29" s="9">
        <v>7000</v>
      </c>
      <c r="H29" s="9">
        <v>500</v>
      </c>
      <c r="I29" s="9">
        <v>2</v>
      </c>
      <c r="J29" s="9">
        <v>6400</v>
      </c>
      <c r="K29" s="9">
        <v>450</v>
      </c>
      <c r="L29" s="9">
        <v>15</v>
      </c>
      <c r="M29" s="11">
        <v>1500</v>
      </c>
      <c r="N29" s="11">
        <v>40</v>
      </c>
      <c r="O29" s="9">
        <v>1</v>
      </c>
      <c r="P29" s="9">
        <v>2</v>
      </c>
      <c r="Q29" s="13">
        <v>357</v>
      </c>
      <c r="R29" s="13">
        <v>131</v>
      </c>
      <c r="S29" s="13">
        <v>4</v>
      </c>
      <c r="T29" s="13">
        <v>7</v>
      </c>
      <c r="U29" s="13">
        <v>60</v>
      </c>
      <c r="V29" s="13">
        <v>30</v>
      </c>
      <c r="W29" s="13">
        <v>23</v>
      </c>
      <c r="X29" s="13">
        <v>7</v>
      </c>
      <c r="Y29" s="13">
        <v>226</v>
      </c>
      <c r="Z29" s="13">
        <v>6</v>
      </c>
      <c r="AA29" s="13">
        <v>8</v>
      </c>
      <c r="AB29" s="13">
        <v>106</v>
      </c>
      <c r="AC29" s="13">
        <v>51</v>
      </c>
      <c r="AD29" s="13">
        <v>46</v>
      </c>
      <c r="AE29" s="13">
        <v>9</v>
      </c>
      <c r="AF29" s="13">
        <v>2</v>
      </c>
      <c r="AG29" s="13">
        <v>80</v>
      </c>
      <c r="AH29" s="13">
        <v>1</v>
      </c>
      <c r="AI29" s="13">
        <v>1</v>
      </c>
      <c r="AJ29" s="13">
        <v>2</v>
      </c>
    </row>
    <row r="30" spans="1:36" x14ac:dyDescent="0.2">
      <c r="A30" s="10">
        <v>29</v>
      </c>
      <c r="B30" s="10">
        <v>62</v>
      </c>
      <c r="C30" s="10">
        <v>2</v>
      </c>
      <c r="D30" s="10">
        <v>7</v>
      </c>
      <c r="E30" s="10">
        <v>4</v>
      </c>
      <c r="F30" s="10">
        <v>3</v>
      </c>
      <c r="G30" s="9">
        <v>7500</v>
      </c>
      <c r="H30" s="9">
        <v>500</v>
      </c>
      <c r="I30" s="9">
        <v>2</v>
      </c>
      <c r="J30" s="9">
        <v>7500</v>
      </c>
      <c r="K30" s="9">
        <v>720</v>
      </c>
      <c r="L30" s="9">
        <v>30</v>
      </c>
      <c r="M30" s="11">
        <v>2500</v>
      </c>
      <c r="N30" s="11">
        <v>45</v>
      </c>
      <c r="O30" s="9">
        <v>1</v>
      </c>
      <c r="P30" s="9">
        <v>1</v>
      </c>
      <c r="Q30" s="13">
        <v>418</v>
      </c>
      <c r="R30" s="13">
        <v>216</v>
      </c>
      <c r="S30" s="13">
        <v>5</v>
      </c>
      <c r="T30" s="13">
        <v>9</v>
      </c>
      <c r="U30" s="13">
        <v>101</v>
      </c>
      <c r="V30" s="13">
        <v>52</v>
      </c>
      <c r="W30" s="13">
        <v>42</v>
      </c>
      <c r="X30" s="13">
        <v>7</v>
      </c>
      <c r="Y30" s="13">
        <v>202</v>
      </c>
      <c r="Z30" s="13">
        <v>5</v>
      </c>
      <c r="AA30" s="13">
        <v>7</v>
      </c>
      <c r="AB30" s="13">
        <v>95</v>
      </c>
      <c r="AC30" s="13">
        <v>49</v>
      </c>
      <c r="AD30" s="13">
        <v>37</v>
      </c>
      <c r="AE30" s="13">
        <v>9</v>
      </c>
      <c r="AF30" s="13">
        <v>1</v>
      </c>
      <c r="AG30" s="13">
        <v>70</v>
      </c>
      <c r="AH30" s="13">
        <v>12</v>
      </c>
      <c r="AI30" s="13">
        <v>12</v>
      </c>
      <c r="AJ30" s="13">
        <v>1</v>
      </c>
    </row>
    <row r="31" spans="1:36" x14ac:dyDescent="0.2">
      <c r="A31" s="10">
        <v>30</v>
      </c>
      <c r="B31" s="10">
        <v>60</v>
      </c>
      <c r="C31" s="10">
        <v>2</v>
      </c>
      <c r="D31" s="10">
        <v>9</v>
      </c>
      <c r="E31" s="10">
        <v>4</v>
      </c>
      <c r="F31" s="10">
        <v>5</v>
      </c>
      <c r="G31" s="9">
        <v>5600</v>
      </c>
      <c r="H31" s="9">
        <v>600</v>
      </c>
      <c r="I31" s="9">
        <v>1</v>
      </c>
      <c r="J31" s="9">
        <v>6500</v>
      </c>
      <c r="K31" s="9">
        <v>0</v>
      </c>
      <c r="L31" s="9">
        <v>30</v>
      </c>
      <c r="M31" s="11">
        <v>1500</v>
      </c>
      <c r="N31" s="11">
        <v>35</v>
      </c>
      <c r="O31" s="9">
        <v>2</v>
      </c>
      <c r="P31" s="9">
        <v>2</v>
      </c>
      <c r="Q31" s="13">
        <v>459</v>
      </c>
      <c r="R31" s="13">
        <v>300</v>
      </c>
      <c r="S31" s="13">
        <v>6</v>
      </c>
      <c r="T31" s="13">
        <v>12</v>
      </c>
      <c r="U31" s="13">
        <v>141</v>
      </c>
      <c r="V31" s="13">
        <v>74</v>
      </c>
      <c r="W31" s="13">
        <v>60</v>
      </c>
      <c r="X31" s="13">
        <v>7</v>
      </c>
      <c r="Y31" s="13">
        <v>159</v>
      </c>
      <c r="Z31" s="13">
        <v>5</v>
      </c>
      <c r="AA31" s="13">
        <v>8</v>
      </c>
      <c r="AB31" s="13">
        <v>73</v>
      </c>
      <c r="AC31" s="13">
        <v>38</v>
      </c>
      <c r="AD31" s="13">
        <v>30</v>
      </c>
      <c r="AE31" s="13">
        <v>5</v>
      </c>
      <c r="AF31" s="13">
        <v>2</v>
      </c>
      <c r="AG31" s="13">
        <v>75</v>
      </c>
      <c r="AH31" s="13">
        <v>1</v>
      </c>
      <c r="AI31" s="13">
        <v>1</v>
      </c>
      <c r="AJ31" s="13">
        <v>1</v>
      </c>
    </row>
    <row r="32" spans="1:36" x14ac:dyDescent="0.2">
      <c r="A32" s="10">
        <v>31</v>
      </c>
      <c r="B32" s="10">
        <v>62</v>
      </c>
      <c r="C32" s="10">
        <v>3</v>
      </c>
      <c r="D32" s="10">
        <v>7</v>
      </c>
      <c r="E32" s="10">
        <v>3</v>
      </c>
      <c r="F32" s="10">
        <v>4</v>
      </c>
      <c r="G32" s="9">
        <v>7500</v>
      </c>
      <c r="H32" s="9">
        <v>500</v>
      </c>
      <c r="I32" s="9">
        <v>1</v>
      </c>
      <c r="J32" s="9">
        <v>8200</v>
      </c>
      <c r="K32" s="9">
        <v>0</v>
      </c>
      <c r="L32" s="9">
        <v>20</v>
      </c>
      <c r="M32" s="11">
        <v>2500</v>
      </c>
      <c r="N32" s="11">
        <v>55</v>
      </c>
      <c r="O32" s="9">
        <v>1</v>
      </c>
      <c r="P32" s="9">
        <v>1</v>
      </c>
      <c r="Q32" s="13">
        <v>449</v>
      </c>
      <c r="R32" s="13">
        <v>232</v>
      </c>
      <c r="S32" s="13">
        <v>7</v>
      </c>
      <c r="T32" s="13">
        <v>9</v>
      </c>
      <c r="U32" s="13">
        <v>108</v>
      </c>
      <c r="V32" s="13">
        <v>55</v>
      </c>
      <c r="W32" s="13">
        <v>46</v>
      </c>
      <c r="X32" s="13">
        <v>7</v>
      </c>
      <c r="Y32" s="13">
        <v>217</v>
      </c>
      <c r="Z32" s="13">
        <v>6</v>
      </c>
      <c r="AA32" s="13">
        <v>9</v>
      </c>
      <c r="AB32" s="13">
        <v>101</v>
      </c>
      <c r="AC32" s="13">
        <v>52</v>
      </c>
      <c r="AD32" s="13">
        <v>40</v>
      </c>
      <c r="AE32" s="13">
        <v>9</v>
      </c>
      <c r="AF32" s="13">
        <v>1</v>
      </c>
      <c r="AG32" s="13">
        <v>70</v>
      </c>
      <c r="AH32" s="13">
        <v>12</v>
      </c>
      <c r="AI32" s="13">
        <v>12</v>
      </c>
      <c r="AJ32" s="13">
        <v>1</v>
      </c>
    </row>
    <row r="33" spans="1:36" x14ac:dyDescent="0.2">
      <c r="A33" s="10">
        <v>32</v>
      </c>
      <c r="B33" s="10">
        <v>60</v>
      </c>
      <c r="C33" s="10">
        <v>2</v>
      </c>
      <c r="D33" s="10">
        <v>7</v>
      </c>
      <c r="E33" s="10">
        <v>4</v>
      </c>
      <c r="F33" s="10">
        <v>3</v>
      </c>
      <c r="G33" s="9">
        <v>5071</v>
      </c>
      <c r="H33" s="9">
        <v>450</v>
      </c>
      <c r="I33" s="9">
        <v>2</v>
      </c>
      <c r="J33" s="9">
        <v>4200</v>
      </c>
      <c r="K33" s="9">
        <v>480</v>
      </c>
      <c r="L33" s="9">
        <v>25</v>
      </c>
      <c r="M33" s="11">
        <v>1500</v>
      </c>
      <c r="N33" s="11">
        <v>50</v>
      </c>
      <c r="O33" s="9">
        <v>1</v>
      </c>
      <c r="P33" s="9">
        <v>1</v>
      </c>
      <c r="Q33" s="13">
        <v>521</v>
      </c>
      <c r="R33" s="13">
        <v>261</v>
      </c>
      <c r="S33" s="13">
        <v>8</v>
      </c>
      <c r="T33" s="13">
        <v>11</v>
      </c>
      <c r="U33" s="13">
        <v>121</v>
      </c>
      <c r="V33" s="13">
        <v>65</v>
      </c>
      <c r="W33" s="13">
        <v>50</v>
      </c>
      <c r="X33" s="13">
        <v>6</v>
      </c>
      <c r="Y33" s="13">
        <v>260</v>
      </c>
      <c r="Z33" s="13">
        <v>7</v>
      </c>
      <c r="AA33" s="13">
        <v>15</v>
      </c>
      <c r="AB33" s="13">
        <v>119</v>
      </c>
      <c r="AC33" s="13">
        <v>60</v>
      </c>
      <c r="AD33" s="13">
        <v>50</v>
      </c>
      <c r="AE33" s="13">
        <v>9</v>
      </c>
      <c r="AF33" s="13">
        <v>1</v>
      </c>
      <c r="AG33" s="13">
        <v>80</v>
      </c>
      <c r="AH33" s="13">
        <v>1</v>
      </c>
      <c r="AI33" s="13">
        <v>10</v>
      </c>
      <c r="AJ33" s="13">
        <v>1</v>
      </c>
    </row>
    <row r="34" spans="1:36" x14ac:dyDescent="0.2">
      <c r="A34" s="10">
        <v>33</v>
      </c>
      <c r="B34" s="10">
        <v>50</v>
      </c>
      <c r="C34" s="10">
        <v>2</v>
      </c>
      <c r="D34" s="10">
        <v>5</v>
      </c>
      <c r="E34" s="10">
        <v>2</v>
      </c>
      <c r="F34" s="10">
        <v>3</v>
      </c>
      <c r="G34" s="9">
        <v>7000</v>
      </c>
      <c r="H34" s="9">
        <v>500</v>
      </c>
      <c r="I34" s="9">
        <v>2</v>
      </c>
      <c r="J34" s="9">
        <v>6800</v>
      </c>
      <c r="K34" s="9">
        <v>630</v>
      </c>
      <c r="L34" s="9">
        <v>25</v>
      </c>
      <c r="M34" s="11">
        <v>2000</v>
      </c>
      <c r="N34" s="11">
        <v>45</v>
      </c>
      <c r="O34" s="9">
        <v>1</v>
      </c>
      <c r="P34" s="9">
        <v>1</v>
      </c>
      <c r="Q34" s="13">
        <v>362</v>
      </c>
      <c r="R34" s="13">
        <v>232</v>
      </c>
      <c r="S34" s="13">
        <v>7</v>
      </c>
      <c r="T34" s="13">
        <v>9</v>
      </c>
      <c r="U34" s="13">
        <v>108</v>
      </c>
      <c r="V34" s="13">
        <v>56</v>
      </c>
      <c r="W34" s="13">
        <v>45</v>
      </c>
      <c r="X34" s="13">
        <v>7</v>
      </c>
      <c r="Y34" s="13">
        <v>130</v>
      </c>
      <c r="Z34" s="13">
        <v>4</v>
      </c>
      <c r="AA34" s="13">
        <v>4</v>
      </c>
      <c r="AB34" s="13">
        <v>61</v>
      </c>
      <c r="AC34" s="13">
        <v>30</v>
      </c>
      <c r="AD34" s="13">
        <v>22</v>
      </c>
      <c r="AE34" s="13">
        <v>9</v>
      </c>
      <c r="AF34" s="13">
        <v>1</v>
      </c>
      <c r="AG34" s="13">
        <v>70</v>
      </c>
      <c r="AH34" s="13">
        <v>12</v>
      </c>
      <c r="AI34" s="13">
        <v>14</v>
      </c>
      <c r="AJ34" s="13">
        <v>1</v>
      </c>
    </row>
    <row r="35" spans="1:36" x14ac:dyDescent="0.2">
      <c r="A35" s="10">
        <v>34</v>
      </c>
      <c r="B35" s="10">
        <v>70</v>
      </c>
      <c r="C35" s="10">
        <v>2</v>
      </c>
      <c r="D35" s="10">
        <v>8</v>
      </c>
      <c r="E35" s="10">
        <v>4</v>
      </c>
      <c r="F35" s="10">
        <v>4</v>
      </c>
      <c r="G35" s="9">
        <v>5000</v>
      </c>
      <c r="H35" s="9">
        <v>600</v>
      </c>
      <c r="I35" s="9">
        <v>1</v>
      </c>
      <c r="J35" s="9">
        <v>7500</v>
      </c>
      <c r="K35" s="9">
        <v>0</v>
      </c>
      <c r="L35" s="9">
        <v>30</v>
      </c>
      <c r="M35" s="11">
        <v>2000</v>
      </c>
      <c r="N35" s="11">
        <v>38</v>
      </c>
      <c r="O35" s="9">
        <v>1</v>
      </c>
      <c r="P35" s="9">
        <v>1</v>
      </c>
      <c r="Q35" s="13">
        <v>482</v>
      </c>
      <c r="R35" s="13">
        <v>327</v>
      </c>
      <c r="S35" s="13">
        <v>9</v>
      </c>
      <c r="T35" s="13">
        <v>14</v>
      </c>
      <c r="U35" s="13">
        <v>152</v>
      </c>
      <c r="V35" s="13">
        <v>79</v>
      </c>
      <c r="W35" s="13">
        <v>65</v>
      </c>
      <c r="X35" s="13">
        <v>8</v>
      </c>
      <c r="Y35" s="13">
        <v>155</v>
      </c>
      <c r="Z35" s="13">
        <v>4</v>
      </c>
      <c r="AA35" s="13">
        <v>7</v>
      </c>
      <c r="AB35" s="13">
        <v>72</v>
      </c>
      <c r="AC35" s="13">
        <v>41</v>
      </c>
      <c r="AD35" s="13">
        <v>30</v>
      </c>
      <c r="AE35" s="13">
        <v>1</v>
      </c>
      <c r="AF35" s="13">
        <v>2</v>
      </c>
      <c r="AG35" s="13">
        <v>75</v>
      </c>
      <c r="AH35" s="13">
        <v>12</v>
      </c>
      <c r="AI35" s="13">
        <v>12</v>
      </c>
      <c r="AJ35" s="13">
        <v>1</v>
      </c>
    </row>
    <row r="36" spans="1:36" x14ac:dyDescent="0.2">
      <c r="A36" s="10">
        <v>35</v>
      </c>
      <c r="B36" s="10">
        <v>60</v>
      </c>
      <c r="C36" s="10">
        <v>3</v>
      </c>
      <c r="D36" s="10">
        <v>7</v>
      </c>
      <c r="E36" s="10">
        <v>3</v>
      </c>
      <c r="F36" s="10">
        <v>4</v>
      </c>
      <c r="G36" s="9">
        <v>6000</v>
      </c>
      <c r="H36" s="9">
        <v>500</v>
      </c>
      <c r="I36" s="9">
        <v>1</v>
      </c>
      <c r="J36" s="9">
        <v>5500</v>
      </c>
      <c r="K36" s="9">
        <v>0</v>
      </c>
      <c r="L36" s="9">
        <v>30</v>
      </c>
      <c r="M36" s="11">
        <v>1500</v>
      </c>
      <c r="N36" s="11">
        <v>40</v>
      </c>
      <c r="O36" s="9">
        <v>2</v>
      </c>
      <c r="P36" s="9">
        <v>2</v>
      </c>
      <c r="Q36" s="13">
        <v>534</v>
      </c>
      <c r="R36" s="13">
        <v>310</v>
      </c>
      <c r="S36" s="13">
        <v>9</v>
      </c>
      <c r="T36" s="13">
        <v>13</v>
      </c>
      <c r="U36" s="13">
        <v>144</v>
      </c>
      <c r="V36" s="13">
        <v>75</v>
      </c>
      <c r="W36" s="13">
        <v>62</v>
      </c>
      <c r="X36" s="13">
        <v>7</v>
      </c>
      <c r="Y36" s="13">
        <v>224</v>
      </c>
      <c r="Z36" s="13">
        <v>5</v>
      </c>
      <c r="AA36" s="13">
        <v>9</v>
      </c>
      <c r="AB36" s="13">
        <v>105</v>
      </c>
      <c r="AC36" s="13">
        <v>55</v>
      </c>
      <c r="AD36" s="13">
        <v>43</v>
      </c>
      <c r="AE36" s="13">
        <v>7</v>
      </c>
      <c r="AF36" s="13">
        <v>2</v>
      </c>
      <c r="AG36" s="13">
        <v>70</v>
      </c>
      <c r="AH36" s="13">
        <v>1</v>
      </c>
      <c r="AI36" s="13">
        <v>1</v>
      </c>
      <c r="AJ36" s="13">
        <v>1</v>
      </c>
    </row>
    <row r="37" spans="1:36" x14ac:dyDescent="0.2">
      <c r="A37" s="10">
        <v>36</v>
      </c>
      <c r="B37" s="10">
        <v>51</v>
      </c>
      <c r="C37" s="10">
        <v>3</v>
      </c>
      <c r="D37" s="10">
        <v>5</v>
      </c>
      <c r="E37" s="10">
        <v>3</v>
      </c>
      <c r="F37" s="10">
        <v>2</v>
      </c>
      <c r="G37" s="9">
        <v>5000</v>
      </c>
      <c r="H37" s="9">
        <v>400</v>
      </c>
      <c r="I37" s="9">
        <v>1</v>
      </c>
      <c r="J37" s="9">
        <v>5400</v>
      </c>
      <c r="K37" s="9">
        <v>0</v>
      </c>
      <c r="L37" s="9">
        <v>30</v>
      </c>
      <c r="M37" s="11">
        <v>2000</v>
      </c>
      <c r="N37" s="11">
        <v>45</v>
      </c>
      <c r="O37" s="9">
        <v>1</v>
      </c>
      <c r="P37" s="9">
        <v>1</v>
      </c>
      <c r="Q37" s="13">
        <v>678</v>
      </c>
      <c r="R37" s="13">
        <v>300</v>
      </c>
      <c r="S37" s="13">
        <v>8</v>
      </c>
      <c r="T37" s="13">
        <v>12</v>
      </c>
      <c r="U37" s="13">
        <v>140</v>
      </c>
      <c r="V37" s="13">
        <v>74</v>
      </c>
      <c r="W37" s="13">
        <v>58</v>
      </c>
      <c r="X37" s="13">
        <v>8</v>
      </c>
      <c r="Y37" s="13">
        <v>378</v>
      </c>
      <c r="Z37" s="13">
        <v>9</v>
      </c>
      <c r="AA37" s="13">
        <v>19</v>
      </c>
      <c r="AB37" s="13">
        <v>175</v>
      </c>
      <c r="AC37" s="13">
        <v>90</v>
      </c>
      <c r="AD37" s="13">
        <v>75</v>
      </c>
      <c r="AE37" s="13">
        <v>10</v>
      </c>
      <c r="AF37" s="13">
        <v>1</v>
      </c>
      <c r="AG37" s="13">
        <v>65</v>
      </c>
      <c r="AH37" s="13">
        <v>12</v>
      </c>
      <c r="AI37" s="13">
        <v>12</v>
      </c>
      <c r="AJ37" s="13">
        <v>1</v>
      </c>
    </row>
    <row r="38" spans="1:36" x14ac:dyDescent="0.2">
      <c r="A38" s="10">
        <v>37</v>
      </c>
      <c r="B38" s="10">
        <v>51</v>
      </c>
      <c r="C38" s="10">
        <v>3</v>
      </c>
      <c r="D38" s="10">
        <v>7</v>
      </c>
      <c r="E38" s="10">
        <v>3</v>
      </c>
      <c r="F38" s="10">
        <v>4</v>
      </c>
      <c r="G38" s="9">
        <v>5000</v>
      </c>
      <c r="H38" s="9">
        <v>400</v>
      </c>
      <c r="I38" s="9">
        <v>1</v>
      </c>
      <c r="J38" s="9">
        <v>5500</v>
      </c>
      <c r="K38" s="9">
        <v>0</v>
      </c>
      <c r="L38" s="9">
        <v>30</v>
      </c>
      <c r="M38" s="11">
        <v>2000</v>
      </c>
      <c r="N38" s="11">
        <v>35</v>
      </c>
      <c r="O38" s="9">
        <v>1</v>
      </c>
      <c r="P38" s="9">
        <v>1</v>
      </c>
      <c r="Q38" s="13">
        <v>666</v>
      </c>
      <c r="R38" s="13">
        <v>325</v>
      </c>
      <c r="S38" s="13">
        <v>7</v>
      </c>
      <c r="T38" s="13">
        <v>14</v>
      </c>
      <c r="U38" s="13">
        <v>152</v>
      </c>
      <c r="V38" s="13">
        <v>90</v>
      </c>
      <c r="W38" s="13">
        <v>55</v>
      </c>
      <c r="X38" s="13">
        <v>7</v>
      </c>
      <c r="Y38" s="13">
        <v>341</v>
      </c>
      <c r="Z38" s="13">
        <v>8</v>
      </c>
      <c r="AA38" s="13">
        <v>17</v>
      </c>
      <c r="AB38" s="13">
        <v>158</v>
      </c>
      <c r="AC38" s="13">
        <v>80</v>
      </c>
      <c r="AD38" s="13">
        <v>68</v>
      </c>
      <c r="AE38" s="13">
        <v>10</v>
      </c>
      <c r="AF38" s="13">
        <v>1</v>
      </c>
      <c r="AG38" s="13">
        <v>60</v>
      </c>
      <c r="AH38" s="13">
        <v>12</v>
      </c>
      <c r="AI38" s="13">
        <v>13</v>
      </c>
      <c r="AJ38" s="13">
        <v>1</v>
      </c>
    </row>
    <row r="39" spans="1:36" x14ac:dyDescent="0.2">
      <c r="A39" s="10">
        <v>38</v>
      </c>
      <c r="B39" s="10">
        <v>40</v>
      </c>
      <c r="C39" s="10">
        <v>2</v>
      </c>
      <c r="D39" s="10">
        <v>7</v>
      </c>
      <c r="E39" s="10">
        <v>5</v>
      </c>
      <c r="F39" s="10">
        <v>2</v>
      </c>
      <c r="G39" s="9">
        <v>6000</v>
      </c>
      <c r="H39" s="9">
        <v>500</v>
      </c>
      <c r="I39" s="9">
        <v>2</v>
      </c>
      <c r="J39" s="9">
        <v>5600</v>
      </c>
      <c r="K39" s="9">
        <v>445</v>
      </c>
      <c r="L39" s="9">
        <v>30</v>
      </c>
      <c r="M39" s="11">
        <v>1500</v>
      </c>
      <c r="N39" s="11">
        <v>45</v>
      </c>
      <c r="O39" s="9">
        <v>1</v>
      </c>
      <c r="P39" s="9">
        <v>1</v>
      </c>
      <c r="Q39" s="13">
        <v>500</v>
      </c>
      <c r="R39" s="13">
        <v>323</v>
      </c>
      <c r="S39" s="13">
        <v>8</v>
      </c>
      <c r="T39" s="13">
        <v>13</v>
      </c>
      <c r="U39" s="13">
        <v>151</v>
      </c>
      <c r="V39" s="13">
        <v>80</v>
      </c>
      <c r="W39" s="13">
        <v>65</v>
      </c>
      <c r="X39" s="13">
        <v>6</v>
      </c>
      <c r="Y39" s="13">
        <v>177</v>
      </c>
      <c r="Z39" s="13">
        <v>4</v>
      </c>
      <c r="AA39" s="13">
        <v>9</v>
      </c>
      <c r="AB39" s="13">
        <v>82</v>
      </c>
      <c r="AC39" s="13">
        <v>44</v>
      </c>
      <c r="AD39" s="13">
        <v>30</v>
      </c>
      <c r="AE39" s="13">
        <v>8</v>
      </c>
      <c r="AF39" s="13">
        <v>1</v>
      </c>
      <c r="AG39" s="13">
        <v>90</v>
      </c>
      <c r="AH39" s="13">
        <v>1</v>
      </c>
      <c r="AI39" s="13">
        <v>10</v>
      </c>
      <c r="AJ39" s="13">
        <v>2</v>
      </c>
    </row>
    <row r="40" spans="1:36" x14ac:dyDescent="0.2">
      <c r="A40" s="10">
        <v>39</v>
      </c>
      <c r="B40" s="10">
        <v>45</v>
      </c>
      <c r="C40" s="10">
        <v>2</v>
      </c>
      <c r="D40" s="10">
        <v>7</v>
      </c>
      <c r="E40" s="10">
        <v>5</v>
      </c>
      <c r="F40" s="10">
        <v>2</v>
      </c>
      <c r="G40" s="9">
        <v>6000</v>
      </c>
      <c r="H40" s="9">
        <v>500</v>
      </c>
      <c r="I40" s="9">
        <v>1</v>
      </c>
      <c r="J40" s="9">
        <v>7500</v>
      </c>
      <c r="K40" s="9">
        <v>0</v>
      </c>
      <c r="L40" s="9">
        <v>20</v>
      </c>
      <c r="M40" s="11">
        <v>1500</v>
      </c>
      <c r="N40" s="11">
        <v>40</v>
      </c>
      <c r="O40" s="9">
        <v>1</v>
      </c>
      <c r="P40" s="9">
        <v>1</v>
      </c>
      <c r="Q40" s="13">
        <v>557</v>
      </c>
      <c r="R40" s="13">
        <v>368</v>
      </c>
      <c r="S40" s="13">
        <v>10</v>
      </c>
      <c r="T40" s="13">
        <v>16</v>
      </c>
      <c r="U40" s="13">
        <v>171</v>
      </c>
      <c r="V40" s="13">
        <v>90</v>
      </c>
      <c r="W40" s="13">
        <v>75</v>
      </c>
      <c r="X40" s="13">
        <v>6</v>
      </c>
      <c r="Y40" s="13">
        <v>189</v>
      </c>
      <c r="Z40" s="13">
        <v>6</v>
      </c>
      <c r="AA40" s="13">
        <v>7</v>
      </c>
      <c r="AB40" s="13">
        <v>88</v>
      </c>
      <c r="AC40" s="13">
        <v>50</v>
      </c>
      <c r="AD40" s="13">
        <v>30</v>
      </c>
      <c r="AE40" s="13">
        <v>8</v>
      </c>
      <c r="AF40" s="13">
        <v>1</v>
      </c>
      <c r="AG40" s="13">
        <v>75</v>
      </c>
      <c r="AH40" s="13">
        <v>1</v>
      </c>
      <c r="AI40" s="13">
        <v>9</v>
      </c>
      <c r="AJ40" s="13">
        <v>2</v>
      </c>
    </row>
    <row r="41" spans="1:36" x14ac:dyDescent="0.2">
      <c r="A41" s="10">
        <v>40</v>
      </c>
      <c r="B41" s="10">
        <v>45</v>
      </c>
      <c r="C41" s="10">
        <v>3</v>
      </c>
      <c r="D41" s="10">
        <v>5</v>
      </c>
      <c r="E41" s="10">
        <v>2</v>
      </c>
      <c r="F41" s="10">
        <v>3</v>
      </c>
      <c r="G41" s="9">
        <v>500</v>
      </c>
      <c r="H41" s="9">
        <v>400</v>
      </c>
      <c r="I41" s="9">
        <v>2</v>
      </c>
      <c r="J41" s="9">
        <v>7500</v>
      </c>
      <c r="K41" s="9">
        <v>750</v>
      </c>
      <c r="L41" s="9">
        <v>30</v>
      </c>
      <c r="M41" s="11">
        <v>2000</v>
      </c>
      <c r="N41" s="11">
        <v>50</v>
      </c>
      <c r="O41" s="9">
        <v>1</v>
      </c>
      <c r="P41" s="9">
        <v>1</v>
      </c>
      <c r="Q41" s="13">
        <v>526</v>
      </c>
      <c r="R41" s="13">
        <v>351</v>
      </c>
      <c r="S41" s="13">
        <v>9</v>
      </c>
      <c r="T41" s="13">
        <v>14</v>
      </c>
      <c r="U41" s="13">
        <v>164</v>
      </c>
      <c r="V41" s="13">
        <v>92</v>
      </c>
      <c r="W41" s="13">
        <v>65</v>
      </c>
      <c r="X41" s="13">
        <v>7</v>
      </c>
      <c r="Y41" s="13">
        <v>175</v>
      </c>
      <c r="Z41" s="13">
        <v>5</v>
      </c>
      <c r="AA41" s="13">
        <v>8</v>
      </c>
      <c r="AB41" s="13">
        <v>81</v>
      </c>
      <c r="AC41" s="13">
        <v>42</v>
      </c>
      <c r="AD41" s="13">
        <v>30</v>
      </c>
      <c r="AE41" s="13">
        <v>9</v>
      </c>
      <c r="AF41" s="13">
        <v>1</v>
      </c>
      <c r="AG41" s="13">
        <v>85</v>
      </c>
      <c r="AH41" s="13">
        <v>1</v>
      </c>
      <c r="AI41" s="13">
        <v>1</v>
      </c>
      <c r="AJ41" s="13">
        <v>2</v>
      </c>
    </row>
    <row r="42" spans="1:36" x14ac:dyDescent="0.2">
      <c r="A42" s="10">
        <v>41</v>
      </c>
      <c r="B42" s="10">
        <v>65</v>
      </c>
      <c r="C42" s="10">
        <v>2</v>
      </c>
      <c r="D42" s="10">
        <v>5</v>
      </c>
      <c r="E42" s="10">
        <v>2</v>
      </c>
      <c r="F42" s="10">
        <v>3</v>
      </c>
      <c r="G42" s="9">
        <v>7500</v>
      </c>
      <c r="H42" s="9">
        <v>500</v>
      </c>
      <c r="I42" s="9">
        <v>1</v>
      </c>
      <c r="J42" s="9">
        <v>5500</v>
      </c>
      <c r="K42" s="9">
        <v>0</v>
      </c>
      <c r="L42" s="9">
        <v>12</v>
      </c>
      <c r="M42" s="11">
        <v>1500</v>
      </c>
      <c r="N42" s="11">
        <v>40</v>
      </c>
      <c r="O42" s="9">
        <v>2</v>
      </c>
      <c r="P42" s="9">
        <v>2</v>
      </c>
      <c r="Q42" s="13">
        <v>598</v>
      </c>
      <c r="R42" s="13">
        <v>381</v>
      </c>
      <c r="S42" s="13">
        <v>11</v>
      </c>
      <c r="T42" s="13">
        <v>16</v>
      </c>
      <c r="U42" s="13">
        <v>177</v>
      </c>
      <c r="V42" s="13">
        <v>85</v>
      </c>
      <c r="W42" s="13">
        <v>75</v>
      </c>
      <c r="X42" s="13">
        <v>17</v>
      </c>
      <c r="Y42" s="13">
        <v>217</v>
      </c>
      <c r="Z42" s="13">
        <v>5</v>
      </c>
      <c r="AA42" s="13">
        <v>8</v>
      </c>
      <c r="AB42" s="13">
        <v>102</v>
      </c>
      <c r="AC42" s="13">
        <v>45</v>
      </c>
      <c r="AD42" s="13">
        <v>38</v>
      </c>
      <c r="AE42" s="13">
        <v>19</v>
      </c>
      <c r="AF42" s="13">
        <v>2</v>
      </c>
      <c r="AG42" s="13">
        <v>45</v>
      </c>
      <c r="AH42" s="13">
        <v>12</v>
      </c>
      <c r="AI42" s="13">
        <v>12</v>
      </c>
      <c r="AJ42" s="13">
        <v>1</v>
      </c>
    </row>
    <row r="43" spans="1:36" x14ac:dyDescent="0.2">
      <c r="A43" s="10">
        <v>42</v>
      </c>
      <c r="B43" s="10">
        <v>50</v>
      </c>
      <c r="C43" s="10">
        <v>3</v>
      </c>
      <c r="D43" s="10">
        <v>8</v>
      </c>
      <c r="E43" s="10">
        <v>4</v>
      </c>
      <c r="F43" s="10">
        <v>4</v>
      </c>
      <c r="G43" s="9">
        <v>5000</v>
      </c>
      <c r="H43" s="9">
        <v>1650</v>
      </c>
      <c r="I43" s="9">
        <v>1</v>
      </c>
      <c r="J43" s="9">
        <v>6800</v>
      </c>
      <c r="K43" s="9">
        <v>0</v>
      </c>
      <c r="L43" s="9">
        <v>25</v>
      </c>
      <c r="M43" s="11">
        <v>2000</v>
      </c>
      <c r="N43" s="11">
        <v>60</v>
      </c>
      <c r="O43" s="9">
        <v>1</v>
      </c>
      <c r="P43" s="9">
        <v>1</v>
      </c>
      <c r="Q43" s="13">
        <v>424</v>
      </c>
      <c r="R43" s="13">
        <v>298</v>
      </c>
      <c r="S43" s="13">
        <v>8</v>
      </c>
      <c r="T43" s="13">
        <v>14</v>
      </c>
      <c r="U43" s="13">
        <v>138</v>
      </c>
      <c r="V43" s="13">
        <v>70</v>
      </c>
      <c r="W43" s="13">
        <v>62</v>
      </c>
      <c r="X43" s="13">
        <v>6</v>
      </c>
      <c r="Y43" s="13">
        <v>126</v>
      </c>
      <c r="Z43" s="13">
        <v>4</v>
      </c>
      <c r="AA43" s="13">
        <v>6</v>
      </c>
      <c r="AB43" s="13">
        <v>58</v>
      </c>
      <c r="AC43" s="13">
        <v>30</v>
      </c>
      <c r="AD43" s="13">
        <v>20</v>
      </c>
      <c r="AE43" s="13">
        <v>8</v>
      </c>
      <c r="AF43" s="13">
        <v>1</v>
      </c>
      <c r="AG43" s="13">
        <v>60</v>
      </c>
      <c r="AH43" s="13">
        <v>1</v>
      </c>
      <c r="AI43" s="13">
        <v>7</v>
      </c>
      <c r="AJ43" s="13">
        <v>2</v>
      </c>
    </row>
    <row r="44" spans="1:36" x14ac:dyDescent="0.2">
      <c r="A44" s="10">
        <v>43</v>
      </c>
      <c r="B44" s="10">
        <v>60</v>
      </c>
      <c r="C44" s="10">
        <v>3</v>
      </c>
      <c r="D44" s="10">
        <v>7</v>
      </c>
      <c r="E44" s="10">
        <v>4</v>
      </c>
      <c r="F44" s="10">
        <v>3</v>
      </c>
      <c r="G44" s="9">
        <v>5061</v>
      </c>
      <c r="H44" s="9">
        <v>450</v>
      </c>
      <c r="I44" s="9">
        <v>1</v>
      </c>
      <c r="J44" s="9">
        <v>6000</v>
      </c>
      <c r="K44" s="9">
        <v>0</v>
      </c>
      <c r="L44" s="9">
        <v>25</v>
      </c>
      <c r="M44" s="11">
        <v>1500</v>
      </c>
      <c r="N44" s="11">
        <v>50</v>
      </c>
      <c r="O44" s="9">
        <v>1</v>
      </c>
      <c r="P44" s="9">
        <v>1</v>
      </c>
      <c r="Q44" s="13">
        <v>526</v>
      </c>
      <c r="R44" s="13">
        <v>345</v>
      </c>
      <c r="S44" s="13">
        <v>9</v>
      </c>
      <c r="T44" s="13">
        <v>14</v>
      </c>
      <c r="U44" s="13">
        <v>161</v>
      </c>
      <c r="V44" s="13">
        <v>90</v>
      </c>
      <c r="W44" s="13">
        <v>65</v>
      </c>
      <c r="X44" s="13">
        <v>6</v>
      </c>
      <c r="Y44" s="13">
        <v>181</v>
      </c>
      <c r="Z44" s="13">
        <v>5</v>
      </c>
      <c r="AA44" s="13">
        <v>8</v>
      </c>
      <c r="AB44" s="13">
        <v>84</v>
      </c>
      <c r="AC44" s="13">
        <v>46</v>
      </c>
      <c r="AD44" s="13">
        <v>30</v>
      </c>
      <c r="AE44" s="13">
        <v>8</v>
      </c>
      <c r="AF44" s="13">
        <v>1</v>
      </c>
      <c r="AG44" s="13">
        <v>65</v>
      </c>
      <c r="AH44" s="13">
        <v>1</v>
      </c>
      <c r="AI44" s="13">
        <v>8</v>
      </c>
      <c r="AJ44" s="13">
        <v>2</v>
      </c>
    </row>
    <row r="45" spans="1:36" x14ac:dyDescent="0.2">
      <c r="A45" s="10">
        <v>44</v>
      </c>
      <c r="B45" s="10">
        <v>46</v>
      </c>
      <c r="C45" s="10">
        <v>3</v>
      </c>
      <c r="D45" s="10">
        <v>8</v>
      </c>
      <c r="E45" s="10">
        <v>4</v>
      </c>
      <c r="F45" s="10">
        <v>4</v>
      </c>
      <c r="G45" s="9">
        <v>7000</v>
      </c>
      <c r="H45" s="9">
        <v>500</v>
      </c>
      <c r="I45" s="9">
        <v>2</v>
      </c>
      <c r="J45" s="9">
        <v>6050</v>
      </c>
      <c r="K45" s="9">
        <v>840</v>
      </c>
      <c r="L45" s="9">
        <v>16</v>
      </c>
      <c r="M45" s="11">
        <v>1400</v>
      </c>
      <c r="N45" s="11">
        <v>45</v>
      </c>
      <c r="O45" s="9">
        <v>1</v>
      </c>
      <c r="P45" s="9">
        <v>2</v>
      </c>
      <c r="Q45" s="13">
        <v>329</v>
      </c>
      <c r="R45" s="13">
        <v>142</v>
      </c>
      <c r="S45" s="13">
        <v>4</v>
      </c>
      <c r="T45" s="13">
        <v>6</v>
      </c>
      <c r="U45" s="13">
        <v>66</v>
      </c>
      <c r="V45" s="13">
        <v>35</v>
      </c>
      <c r="W45" s="13">
        <v>25</v>
      </c>
      <c r="X45" s="13">
        <v>6</v>
      </c>
      <c r="Y45" s="13">
        <v>187</v>
      </c>
      <c r="Z45" s="13">
        <v>6</v>
      </c>
      <c r="AA45" s="13">
        <v>7</v>
      </c>
      <c r="AB45" s="13">
        <v>87</v>
      </c>
      <c r="AC45" s="13">
        <v>45</v>
      </c>
      <c r="AD45" s="13">
        <v>34</v>
      </c>
      <c r="AE45" s="13">
        <v>8</v>
      </c>
      <c r="AF45" s="13">
        <v>2</v>
      </c>
      <c r="AG45" s="13">
        <v>70</v>
      </c>
      <c r="AH45" s="13">
        <v>1</v>
      </c>
      <c r="AI45" s="13">
        <v>1</v>
      </c>
      <c r="AJ45" s="13">
        <v>2</v>
      </c>
    </row>
    <row r="46" spans="1:36" x14ac:dyDescent="0.2">
      <c r="A46" s="10">
        <v>45</v>
      </c>
      <c r="B46" s="10">
        <v>55</v>
      </c>
      <c r="C46" s="10">
        <v>3</v>
      </c>
      <c r="D46" s="10">
        <v>8</v>
      </c>
      <c r="E46" s="10">
        <v>5</v>
      </c>
      <c r="F46" s="10">
        <v>3</v>
      </c>
      <c r="G46" s="9">
        <v>7500</v>
      </c>
      <c r="H46" s="9">
        <v>500</v>
      </c>
      <c r="I46" s="9">
        <v>1</v>
      </c>
      <c r="J46" s="9">
        <v>6800</v>
      </c>
      <c r="K46" s="9">
        <v>0</v>
      </c>
      <c r="L46" s="9">
        <v>13</v>
      </c>
      <c r="M46" s="11">
        <v>1000</v>
      </c>
      <c r="N46" s="11">
        <v>20</v>
      </c>
      <c r="O46" s="9">
        <v>1</v>
      </c>
      <c r="P46" s="9">
        <v>1</v>
      </c>
      <c r="Q46" s="13">
        <v>508</v>
      </c>
      <c r="R46" s="13">
        <v>309</v>
      </c>
      <c r="S46" s="13">
        <v>6</v>
      </c>
      <c r="T46" s="13">
        <v>17</v>
      </c>
      <c r="U46" s="13">
        <v>143</v>
      </c>
      <c r="V46" s="13">
        <v>91</v>
      </c>
      <c r="W46" s="13">
        <v>46</v>
      </c>
      <c r="X46" s="13">
        <v>6</v>
      </c>
      <c r="Y46" s="13">
        <v>199</v>
      </c>
      <c r="Z46" s="13">
        <v>6</v>
      </c>
      <c r="AA46" s="13">
        <v>9</v>
      </c>
      <c r="AB46" s="13">
        <v>92</v>
      </c>
      <c r="AC46" s="13">
        <v>44</v>
      </c>
      <c r="AD46" s="13">
        <v>35</v>
      </c>
      <c r="AE46" s="13">
        <v>13</v>
      </c>
      <c r="AF46" s="13">
        <v>2</v>
      </c>
      <c r="AG46" s="13">
        <v>75</v>
      </c>
      <c r="AH46" s="13">
        <v>12</v>
      </c>
      <c r="AI46" s="13">
        <v>12</v>
      </c>
      <c r="AJ46" s="13">
        <v>1</v>
      </c>
    </row>
    <row r="47" spans="1:36" x14ac:dyDescent="0.2">
      <c r="A47" s="10">
        <v>46</v>
      </c>
      <c r="B47" s="10">
        <v>60</v>
      </c>
      <c r="C47" s="10">
        <v>3</v>
      </c>
      <c r="D47" s="10">
        <v>9</v>
      </c>
      <c r="E47" s="10">
        <v>4</v>
      </c>
      <c r="F47" s="10">
        <v>5</v>
      </c>
      <c r="G47" s="9">
        <v>7500</v>
      </c>
      <c r="H47" s="9">
        <v>600</v>
      </c>
      <c r="I47" s="9">
        <v>1</v>
      </c>
      <c r="J47" s="9">
        <v>1950</v>
      </c>
      <c r="K47" s="9">
        <v>0</v>
      </c>
      <c r="L47" s="9">
        <v>14</v>
      </c>
      <c r="M47" s="11">
        <v>1500</v>
      </c>
      <c r="N47" s="11">
        <v>30</v>
      </c>
      <c r="O47" s="9">
        <v>1</v>
      </c>
      <c r="P47" s="9">
        <v>1</v>
      </c>
      <c r="Q47" s="13">
        <v>541</v>
      </c>
      <c r="R47" s="13">
        <v>333</v>
      </c>
      <c r="S47" s="13">
        <v>8</v>
      </c>
      <c r="T47" s="13">
        <v>13</v>
      </c>
      <c r="U47" s="13">
        <v>156</v>
      </c>
      <c r="V47" s="13">
        <v>92</v>
      </c>
      <c r="W47" s="13">
        <v>58</v>
      </c>
      <c r="X47" s="13">
        <v>6</v>
      </c>
      <c r="Y47" s="13">
        <v>208</v>
      </c>
      <c r="Z47" s="13">
        <v>7</v>
      </c>
      <c r="AA47" s="13">
        <v>11</v>
      </c>
      <c r="AB47" s="13">
        <v>95</v>
      </c>
      <c r="AC47" s="13">
        <v>49</v>
      </c>
      <c r="AD47" s="13">
        <v>33</v>
      </c>
      <c r="AE47" s="13">
        <v>13</v>
      </c>
      <c r="AF47" s="13">
        <v>2</v>
      </c>
      <c r="AG47" s="13">
        <v>80</v>
      </c>
      <c r="AH47" s="13">
        <v>12</v>
      </c>
      <c r="AI47" s="13">
        <v>14</v>
      </c>
      <c r="AJ47" s="13">
        <v>1</v>
      </c>
    </row>
    <row r="48" spans="1:36" x14ac:dyDescent="0.2">
      <c r="A48" s="10">
        <v>47</v>
      </c>
      <c r="B48" s="10">
        <v>55</v>
      </c>
      <c r="C48" s="10">
        <v>3</v>
      </c>
      <c r="D48" s="10">
        <v>7</v>
      </c>
      <c r="E48" s="10">
        <v>4</v>
      </c>
      <c r="F48" s="10">
        <v>3</v>
      </c>
      <c r="G48" s="9">
        <v>8000</v>
      </c>
      <c r="H48" s="9">
        <v>500</v>
      </c>
      <c r="I48" s="9">
        <v>2</v>
      </c>
      <c r="J48" s="9">
        <v>4300</v>
      </c>
      <c r="K48" s="9">
        <v>580</v>
      </c>
      <c r="L48" s="9">
        <v>14</v>
      </c>
      <c r="M48" s="11">
        <v>1000</v>
      </c>
      <c r="N48" s="11">
        <v>45</v>
      </c>
      <c r="O48" s="9">
        <v>2</v>
      </c>
      <c r="P48" s="9">
        <v>2</v>
      </c>
      <c r="Q48" s="13">
        <v>622</v>
      </c>
      <c r="R48" s="13">
        <v>325</v>
      </c>
      <c r="S48" s="13">
        <v>9</v>
      </c>
      <c r="T48" s="13">
        <v>18</v>
      </c>
      <c r="U48" s="13">
        <v>149</v>
      </c>
      <c r="V48" s="13">
        <v>70</v>
      </c>
      <c r="W48" s="13">
        <v>65</v>
      </c>
      <c r="X48" s="13">
        <v>14</v>
      </c>
      <c r="Y48" s="13">
        <v>297</v>
      </c>
      <c r="Z48" s="13">
        <v>9</v>
      </c>
      <c r="AA48" s="13">
        <v>16</v>
      </c>
      <c r="AB48" s="13">
        <v>136</v>
      </c>
      <c r="AC48" s="13">
        <v>80</v>
      </c>
      <c r="AD48" s="13">
        <v>42</v>
      </c>
      <c r="AE48" s="13">
        <v>14</v>
      </c>
      <c r="AF48" s="13">
        <v>1</v>
      </c>
      <c r="AG48" s="13">
        <v>90</v>
      </c>
      <c r="AH48" s="13">
        <v>1</v>
      </c>
      <c r="AI48" s="13">
        <v>2</v>
      </c>
      <c r="AJ48" s="13">
        <v>1</v>
      </c>
    </row>
    <row r="49" spans="1:36" x14ac:dyDescent="0.2">
      <c r="A49" s="10">
        <v>48</v>
      </c>
      <c r="B49" s="10">
        <v>65</v>
      </c>
      <c r="C49" s="10">
        <v>2</v>
      </c>
      <c r="D49" s="10">
        <v>5</v>
      </c>
      <c r="E49" s="10">
        <v>3</v>
      </c>
      <c r="F49" s="10">
        <v>2</v>
      </c>
      <c r="G49" s="9">
        <v>7500</v>
      </c>
      <c r="H49" s="9">
        <v>500</v>
      </c>
      <c r="I49" s="9">
        <v>1</v>
      </c>
      <c r="J49" s="9">
        <v>6000</v>
      </c>
      <c r="K49" s="9">
        <v>0</v>
      </c>
      <c r="L49" s="9">
        <v>12</v>
      </c>
      <c r="M49" s="11">
        <v>1500</v>
      </c>
      <c r="N49" s="11">
        <v>40</v>
      </c>
      <c r="O49" s="9">
        <v>1</v>
      </c>
      <c r="P49" s="9">
        <v>1</v>
      </c>
      <c r="Q49" s="13">
        <v>594</v>
      </c>
      <c r="R49" s="13">
        <v>387</v>
      </c>
      <c r="S49" s="13">
        <v>10</v>
      </c>
      <c r="T49" s="13">
        <v>17</v>
      </c>
      <c r="U49" s="13">
        <v>180</v>
      </c>
      <c r="V49" s="13">
        <v>90</v>
      </c>
      <c r="W49" s="13">
        <v>78</v>
      </c>
      <c r="X49" s="13">
        <v>12</v>
      </c>
      <c r="Y49" s="13">
        <v>207</v>
      </c>
      <c r="Z49" s="13">
        <v>5</v>
      </c>
      <c r="AA49" s="13">
        <v>10</v>
      </c>
      <c r="AB49" s="13">
        <v>96</v>
      </c>
      <c r="AC49" s="13">
        <v>45</v>
      </c>
      <c r="AD49" s="13">
        <v>38</v>
      </c>
      <c r="AE49" s="13">
        <v>13</v>
      </c>
      <c r="AF49" s="13">
        <v>1</v>
      </c>
      <c r="AG49" s="13">
        <v>45</v>
      </c>
      <c r="AH49" s="13">
        <v>12</v>
      </c>
      <c r="AI49" s="13">
        <v>11</v>
      </c>
      <c r="AJ49" s="13">
        <v>1</v>
      </c>
    </row>
    <row r="50" spans="1:36" x14ac:dyDescent="0.2">
      <c r="A50" s="10">
        <v>49</v>
      </c>
      <c r="B50" s="10">
        <v>55</v>
      </c>
      <c r="C50" s="10">
        <v>2</v>
      </c>
      <c r="D50" s="10">
        <v>9</v>
      </c>
      <c r="E50" s="10">
        <v>5</v>
      </c>
      <c r="F50" s="10">
        <v>4</v>
      </c>
      <c r="G50" s="9">
        <v>7500</v>
      </c>
      <c r="H50" s="9">
        <v>500</v>
      </c>
      <c r="I50" s="9">
        <v>1</v>
      </c>
      <c r="J50" s="9">
        <v>7500</v>
      </c>
      <c r="K50" s="9">
        <v>0</v>
      </c>
      <c r="L50" s="9">
        <v>12</v>
      </c>
      <c r="M50" s="11">
        <v>1500</v>
      </c>
      <c r="N50" s="11">
        <v>40</v>
      </c>
      <c r="O50" s="9">
        <v>2</v>
      </c>
      <c r="P50" s="9">
        <v>2</v>
      </c>
      <c r="Q50" s="13">
        <v>391</v>
      </c>
      <c r="R50" s="13">
        <v>156</v>
      </c>
      <c r="S50" s="13">
        <v>6</v>
      </c>
      <c r="T50" s="13">
        <v>8</v>
      </c>
      <c r="U50" s="13">
        <v>71</v>
      </c>
      <c r="V50" s="13">
        <v>35</v>
      </c>
      <c r="W50" s="13">
        <v>24</v>
      </c>
      <c r="X50" s="13">
        <v>12</v>
      </c>
      <c r="Y50" s="13">
        <v>235</v>
      </c>
      <c r="Z50" s="13">
        <v>6</v>
      </c>
      <c r="AA50" s="13">
        <v>15</v>
      </c>
      <c r="AB50" s="13">
        <v>107</v>
      </c>
      <c r="AC50" s="13">
        <v>48</v>
      </c>
      <c r="AD50" s="13">
        <v>42</v>
      </c>
      <c r="AE50" s="13">
        <v>17</v>
      </c>
      <c r="AF50" s="13">
        <v>1</v>
      </c>
      <c r="AG50" s="13">
        <v>65</v>
      </c>
      <c r="AH50" s="13">
        <v>12</v>
      </c>
      <c r="AI50" s="13">
        <v>10</v>
      </c>
      <c r="AJ50" s="13">
        <v>1</v>
      </c>
    </row>
    <row r="51" spans="1:36" x14ac:dyDescent="0.2">
      <c r="A51" s="10">
        <v>50</v>
      </c>
      <c r="B51" s="10">
        <v>50</v>
      </c>
      <c r="C51" s="10">
        <v>2</v>
      </c>
      <c r="D51" s="10">
        <v>6</v>
      </c>
      <c r="E51" s="10">
        <v>3</v>
      </c>
      <c r="F51" s="10">
        <v>3</v>
      </c>
      <c r="G51" s="9">
        <v>5500</v>
      </c>
      <c r="H51" s="9">
        <v>600</v>
      </c>
      <c r="I51" s="9">
        <v>1</v>
      </c>
      <c r="J51" s="9">
        <v>6500</v>
      </c>
      <c r="K51" s="9">
        <v>0</v>
      </c>
      <c r="L51" s="9">
        <v>10</v>
      </c>
      <c r="M51" s="11">
        <v>850</v>
      </c>
      <c r="N51" s="11">
        <v>45</v>
      </c>
      <c r="O51" s="9">
        <v>2</v>
      </c>
      <c r="P51" s="9">
        <v>2</v>
      </c>
      <c r="Q51" s="13">
        <v>500</v>
      </c>
      <c r="R51" s="13">
        <v>273</v>
      </c>
      <c r="S51" s="13">
        <v>5</v>
      </c>
      <c r="T51" s="13">
        <v>16</v>
      </c>
      <c r="U51" s="13">
        <v>126</v>
      </c>
      <c r="V51" s="13">
        <v>65</v>
      </c>
      <c r="W51" s="13">
        <v>55</v>
      </c>
      <c r="X51" s="13">
        <v>6</v>
      </c>
      <c r="Y51" s="13">
        <v>227</v>
      </c>
      <c r="Z51" s="13">
        <v>7</v>
      </c>
      <c r="AA51" s="13">
        <v>14</v>
      </c>
      <c r="AB51" s="13">
        <v>103</v>
      </c>
      <c r="AC51" s="13">
        <v>52</v>
      </c>
      <c r="AD51" s="13">
        <v>44</v>
      </c>
      <c r="AE51" s="13">
        <v>7</v>
      </c>
      <c r="AF51" s="13">
        <v>2</v>
      </c>
      <c r="AG51" s="13">
        <v>70</v>
      </c>
      <c r="AH51" s="13">
        <v>1</v>
      </c>
      <c r="AI51" s="13">
        <v>1</v>
      </c>
      <c r="AJ51" s="13">
        <v>1</v>
      </c>
    </row>
    <row r="52" spans="1:36" x14ac:dyDescent="0.2">
      <c r="A52" s="10">
        <v>51</v>
      </c>
      <c r="B52" s="10">
        <v>65</v>
      </c>
      <c r="C52" s="10">
        <v>2</v>
      </c>
      <c r="D52" s="10">
        <v>7</v>
      </c>
      <c r="E52" s="10">
        <v>4</v>
      </c>
      <c r="F52" s="10">
        <v>3</v>
      </c>
      <c r="G52" s="9">
        <v>7500</v>
      </c>
      <c r="H52" s="9">
        <v>500</v>
      </c>
      <c r="I52" s="9">
        <v>1</v>
      </c>
      <c r="J52" s="9">
        <v>8400</v>
      </c>
      <c r="K52" s="9">
        <v>0</v>
      </c>
      <c r="L52" s="9">
        <v>12</v>
      </c>
      <c r="M52" s="11">
        <v>1500</v>
      </c>
      <c r="N52" s="11">
        <v>40</v>
      </c>
      <c r="O52" s="9">
        <v>1</v>
      </c>
      <c r="P52" s="9">
        <v>1</v>
      </c>
      <c r="Q52" s="13">
        <v>446</v>
      </c>
      <c r="R52" s="13">
        <v>251</v>
      </c>
      <c r="S52" s="13">
        <v>5</v>
      </c>
      <c r="T52" s="13">
        <v>12</v>
      </c>
      <c r="U52" s="13">
        <v>117</v>
      </c>
      <c r="V52" s="13">
        <v>65</v>
      </c>
      <c r="W52" s="13">
        <v>44</v>
      </c>
      <c r="X52" s="13">
        <v>8</v>
      </c>
      <c r="Y52" s="13">
        <v>195</v>
      </c>
      <c r="Z52" s="13">
        <v>5</v>
      </c>
      <c r="AA52" s="13">
        <v>8</v>
      </c>
      <c r="AB52" s="13">
        <v>91</v>
      </c>
      <c r="AC52" s="13">
        <v>46</v>
      </c>
      <c r="AD52" s="13">
        <v>35</v>
      </c>
      <c r="AE52" s="13">
        <v>10</v>
      </c>
      <c r="AF52" s="13">
        <v>1</v>
      </c>
      <c r="AG52" s="13">
        <v>85</v>
      </c>
      <c r="AH52" s="13">
        <v>12</v>
      </c>
      <c r="AI52" s="13">
        <v>12</v>
      </c>
      <c r="AJ52" s="13">
        <v>1</v>
      </c>
    </row>
    <row r="53" spans="1:36" x14ac:dyDescent="0.2">
      <c r="A53" s="10">
        <v>52</v>
      </c>
      <c r="B53" s="10">
        <v>65</v>
      </c>
      <c r="C53" s="10">
        <v>2</v>
      </c>
      <c r="D53" s="10">
        <v>7</v>
      </c>
      <c r="E53" s="10">
        <v>3</v>
      </c>
      <c r="F53" s="10">
        <v>4</v>
      </c>
      <c r="G53" s="9">
        <v>7500</v>
      </c>
      <c r="H53" s="9">
        <v>600</v>
      </c>
      <c r="I53" s="9">
        <v>1</v>
      </c>
      <c r="J53" s="9">
        <v>7000</v>
      </c>
      <c r="K53" s="9">
        <v>0</v>
      </c>
      <c r="L53" s="9">
        <v>20</v>
      </c>
      <c r="M53" s="11">
        <v>1500</v>
      </c>
      <c r="N53" s="11">
        <v>50</v>
      </c>
      <c r="O53" s="9">
        <v>1</v>
      </c>
      <c r="P53" s="9">
        <v>1</v>
      </c>
      <c r="Q53" s="13">
        <v>511</v>
      </c>
      <c r="R53" s="13">
        <v>274</v>
      </c>
      <c r="S53" s="13">
        <v>8</v>
      </c>
      <c r="T53" s="13">
        <v>16</v>
      </c>
      <c r="U53" s="13">
        <v>125</v>
      </c>
      <c r="V53" s="13">
        <v>69</v>
      </c>
      <c r="W53" s="13">
        <v>49</v>
      </c>
      <c r="X53" s="13">
        <v>7</v>
      </c>
      <c r="Y53" s="13">
        <v>237</v>
      </c>
      <c r="Z53" s="13">
        <v>6</v>
      </c>
      <c r="AA53" s="13">
        <v>9</v>
      </c>
      <c r="AB53" s="13">
        <v>111</v>
      </c>
      <c r="AC53" s="13">
        <v>55</v>
      </c>
      <c r="AD53" s="13">
        <v>44</v>
      </c>
      <c r="AE53" s="13">
        <v>12</v>
      </c>
      <c r="AF53" s="13">
        <v>2</v>
      </c>
      <c r="AG53" s="13">
        <v>60</v>
      </c>
      <c r="AH53" s="13">
        <v>12</v>
      </c>
      <c r="AI53" s="13">
        <v>11</v>
      </c>
      <c r="AJ53" s="13">
        <v>1</v>
      </c>
    </row>
    <row r="54" spans="1:36" x14ac:dyDescent="0.2">
      <c r="A54" s="10">
        <v>53</v>
      </c>
      <c r="B54" s="10">
        <v>45</v>
      </c>
      <c r="C54" s="10">
        <v>2</v>
      </c>
      <c r="D54" s="10">
        <v>5</v>
      </c>
      <c r="E54" s="10">
        <v>3</v>
      </c>
      <c r="F54" s="10">
        <v>2</v>
      </c>
      <c r="G54" s="9">
        <v>7000</v>
      </c>
      <c r="H54" s="9">
        <v>500</v>
      </c>
      <c r="I54" s="9">
        <v>2</v>
      </c>
      <c r="J54" s="9">
        <v>8100</v>
      </c>
      <c r="K54" s="9">
        <v>300</v>
      </c>
      <c r="L54" s="9">
        <v>25</v>
      </c>
      <c r="M54" s="11">
        <v>2000</v>
      </c>
      <c r="N54" s="11">
        <v>50</v>
      </c>
      <c r="O54" s="9">
        <v>1</v>
      </c>
      <c r="P54" s="9">
        <v>1</v>
      </c>
      <c r="Q54" s="13">
        <v>490</v>
      </c>
      <c r="R54" s="13">
        <v>270</v>
      </c>
      <c r="S54" s="13">
        <v>6</v>
      </c>
      <c r="T54" s="13">
        <v>18</v>
      </c>
      <c r="U54" s="13">
        <v>123</v>
      </c>
      <c r="V54" s="13">
        <v>72</v>
      </c>
      <c r="W54" s="13">
        <v>44</v>
      </c>
      <c r="X54" s="13">
        <v>7</v>
      </c>
      <c r="Y54" s="13">
        <v>220</v>
      </c>
      <c r="Z54" s="13">
        <v>7</v>
      </c>
      <c r="AA54" s="13">
        <v>11</v>
      </c>
      <c r="AB54" s="13">
        <v>101</v>
      </c>
      <c r="AC54" s="13">
        <v>52</v>
      </c>
      <c r="AD54" s="13">
        <v>40</v>
      </c>
      <c r="AE54" s="13">
        <v>9</v>
      </c>
      <c r="AF54" s="13">
        <v>1</v>
      </c>
      <c r="AG54" s="13">
        <v>70</v>
      </c>
      <c r="AH54" s="13">
        <v>12</v>
      </c>
      <c r="AI54" s="13">
        <v>8</v>
      </c>
      <c r="AJ54" s="13">
        <v>2</v>
      </c>
    </row>
  </sheetData>
  <sortState ref="A2:AJ54">
    <sortCondition ref="A1"/>
  </sortState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ySplit="1" topLeftCell="A2" activePane="bottomLeft" state="frozen"/>
      <selection pane="bottomLeft" activeCell="B1" sqref="B1"/>
    </sheetView>
  </sheetViews>
  <sheetFormatPr defaultColWidth="22.5" defaultRowHeight="14.25" x14ac:dyDescent="0.2"/>
  <cols>
    <col min="8" max="8" width="17" customWidth="1"/>
    <col min="9" max="9" width="18.75" customWidth="1"/>
    <col min="11" max="11" width="13.875" customWidth="1"/>
  </cols>
  <sheetData>
    <row r="1" spans="1:10" ht="103.5" customHeight="1" x14ac:dyDescent="0.2">
      <c r="A1" s="5" t="s">
        <v>43</v>
      </c>
      <c r="B1" s="14" t="s">
        <v>4</v>
      </c>
      <c r="C1" s="14" t="s">
        <v>1</v>
      </c>
      <c r="D1" s="5" t="s">
        <v>0</v>
      </c>
      <c r="E1" s="5" t="s">
        <v>2</v>
      </c>
      <c r="F1" s="5" t="s">
        <v>3</v>
      </c>
      <c r="H1" s="54" t="s">
        <v>5</v>
      </c>
      <c r="I1" s="54" t="s">
        <v>6</v>
      </c>
    </row>
    <row r="2" spans="1:10" x14ac:dyDescent="0.2">
      <c r="A2" s="10">
        <v>38</v>
      </c>
      <c r="B2" s="10">
        <v>40</v>
      </c>
      <c r="C2" s="10">
        <v>2</v>
      </c>
      <c r="D2" s="10">
        <v>7</v>
      </c>
      <c r="E2" s="10">
        <v>5</v>
      </c>
      <c r="F2" s="10">
        <v>2</v>
      </c>
    </row>
    <row r="3" spans="1:10" x14ac:dyDescent="0.2">
      <c r="A3" s="10">
        <v>18</v>
      </c>
      <c r="B3" s="10">
        <v>45</v>
      </c>
      <c r="C3" s="10">
        <v>2</v>
      </c>
      <c r="D3" s="10">
        <v>8</v>
      </c>
      <c r="E3" s="10">
        <v>5</v>
      </c>
      <c r="F3" s="10">
        <v>3</v>
      </c>
      <c r="H3" t="s">
        <v>60</v>
      </c>
    </row>
    <row r="4" spans="1:10" x14ac:dyDescent="0.2">
      <c r="A4" s="10">
        <v>28</v>
      </c>
      <c r="B4" s="10">
        <v>45</v>
      </c>
      <c r="C4" s="51">
        <v>3</v>
      </c>
      <c r="D4" s="10">
        <v>7</v>
      </c>
      <c r="E4" s="10">
        <v>4</v>
      </c>
      <c r="F4" s="10">
        <v>3</v>
      </c>
      <c r="H4" t="s">
        <v>66</v>
      </c>
    </row>
    <row r="5" spans="1:10" x14ac:dyDescent="0.2">
      <c r="A5" s="10">
        <v>39</v>
      </c>
      <c r="B5" s="10">
        <v>45</v>
      </c>
      <c r="C5" s="10">
        <v>2</v>
      </c>
      <c r="D5" s="10">
        <v>7</v>
      </c>
      <c r="E5" s="10">
        <v>5</v>
      </c>
      <c r="F5" s="10">
        <v>2</v>
      </c>
      <c r="H5" t="s">
        <v>61</v>
      </c>
    </row>
    <row r="6" spans="1:10" x14ac:dyDescent="0.2">
      <c r="A6" s="10">
        <v>40</v>
      </c>
      <c r="B6" s="10">
        <v>45</v>
      </c>
      <c r="C6" s="51">
        <v>3</v>
      </c>
      <c r="D6" s="10">
        <v>5</v>
      </c>
      <c r="E6" s="10">
        <v>2</v>
      </c>
      <c r="F6" s="10">
        <v>3</v>
      </c>
      <c r="H6" t="s">
        <v>62</v>
      </c>
    </row>
    <row r="7" spans="1:10" x14ac:dyDescent="0.2">
      <c r="A7" s="10">
        <v>53</v>
      </c>
      <c r="B7" s="10">
        <v>45</v>
      </c>
      <c r="C7" s="10">
        <v>2</v>
      </c>
      <c r="D7" s="10">
        <v>5</v>
      </c>
      <c r="E7" s="10">
        <v>3</v>
      </c>
      <c r="F7" s="10">
        <v>2</v>
      </c>
      <c r="H7" t="s">
        <v>63</v>
      </c>
    </row>
    <row r="8" spans="1:10" x14ac:dyDescent="0.2">
      <c r="A8" s="10">
        <v>44</v>
      </c>
      <c r="B8" s="10">
        <v>46</v>
      </c>
      <c r="C8" s="51">
        <v>3</v>
      </c>
      <c r="D8" s="10">
        <v>8</v>
      </c>
      <c r="E8" s="10">
        <v>4</v>
      </c>
      <c r="F8" s="10">
        <v>4</v>
      </c>
      <c r="H8" t="s">
        <v>64</v>
      </c>
    </row>
    <row r="9" spans="1:10" x14ac:dyDescent="0.2">
      <c r="A9" s="10">
        <v>2</v>
      </c>
      <c r="B9" s="10">
        <v>50</v>
      </c>
      <c r="C9" s="51">
        <v>3</v>
      </c>
      <c r="D9" s="10">
        <v>9</v>
      </c>
      <c r="E9" s="10">
        <v>7</v>
      </c>
      <c r="F9" s="10">
        <v>2</v>
      </c>
      <c r="H9" t="s">
        <v>68</v>
      </c>
    </row>
    <row r="10" spans="1:10" x14ac:dyDescent="0.2">
      <c r="A10" s="10">
        <v>33</v>
      </c>
      <c r="B10" s="10">
        <v>50</v>
      </c>
      <c r="C10" s="10">
        <v>2</v>
      </c>
      <c r="D10" s="10">
        <v>5</v>
      </c>
      <c r="E10" s="10">
        <v>2</v>
      </c>
      <c r="F10" s="10">
        <v>3</v>
      </c>
      <c r="H10" t="s">
        <v>65</v>
      </c>
    </row>
    <row r="11" spans="1:10" x14ac:dyDescent="0.2">
      <c r="A11" s="10">
        <v>42</v>
      </c>
      <c r="B11" s="10">
        <v>50</v>
      </c>
      <c r="C11" s="51">
        <v>3</v>
      </c>
      <c r="D11" s="10">
        <v>8</v>
      </c>
      <c r="E11" s="10">
        <v>4</v>
      </c>
      <c r="F11" s="10">
        <v>4</v>
      </c>
      <c r="H11" t="s">
        <v>67</v>
      </c>
    </row>
    <row r="12" spans="1:10" x14ac:dyDescent="0.2">
      <c r="A12" s="10">
        <v>50</v>
      </c>
      <c r="B12" s="10">
        <v>50</v>
      </c>
      <c r="C12" s="10">
        <v>2</v>
      </c>
      <c r="D12" s="10">
        <v>6</v>
      </c>
      <c r="E12" s="10">
        <v>3</v>
      </c>
      <c r="F12" s="10">
        <v>3</v>
      </c>
      <c r="H12" t="s">
        <v>65</v>
      </c>
    </row>
    <row r="13" spans="1:10" x14ac:dyDescent="0.2">
      <c r="A13" s="10">
        <v>36</v>
      </c>
      <c r="B13" s="10">
        <v>51</v>
      </c>
      <c r="C13" s="51">
        <v>3</v>
      </c>
      <c r="D13" s="10">
        <v>5</v>
      </c>
      <c r="E13" s="10">
        <v>3</v>
      </c>
      <c r="F13" s="10">
        <v>2</v>
      </c>
    </row>
    <row r="14" spans="1:10" x14ac:dyDescent="0.2">
      <c r="A14" s="10">
        <v>37</v>
      </c>
      <c r="B14" s="10">
        <v>51</v>
      </c>
      <c r="C14" s="51">
        <v>3</v>
      </c>
      <c r="D14" s="10">
        <v>7</v>
      </c>
      <c r="E14" s="10">
        <v>3</v>
      </c>
      <c r="F14" s="10">
        <v>4</v>
      </c>
    </row>
    <row r="15" spans="1:10" ht="15.75" x14ac:dyDescent="0.2">
      <c r="A15" s="10">
        <v>13</v>
      </c>
      <c r="B15" s="10">
        <v>55</v>
      </c>
      <c r="C15" s="51">
        <v>3</v>
      </c>
      <c r="D15" s="10">
        <v>5</v>
      </c>
      <c r="E15" s="10">
        <v>2</v>
      </c>
      <c r="F15" s="10">
        <v>3</v>
      </c>
      <c r="H15" s="57" t="s">
        <v>69</v>
      </c>
      <c r="I15" s="57" t="s">
        <v>70</v>
      </c>
      <c r="J15" s="57" t="s">
        <v>71</v>
      </c>
    </row>
    <row r="16" spans="1:10" ht="15.75" x14ac:dyDescent="0.2">
      <c r="A16" s="10">
        <v>16</v>
      </c>
      <c r="B16" s="10">
        <v>55</v>
      </c>
      <c r="C16" s="51">
        <v>3</v>
      </c>
      <c r="D16" s="10">
        <v>10</v>
      </c>
      <c r="E16" s="10">
        <v>9</v>
      </c>
      <c r="F16" s="10">
        <v>1</v>
      </c>
      <c r="H16" s="57">
        <v>1</v>
      </c>
      <c r="I16" s="58">
        <v>6</v>
      </c>
      <c r="J16" s="58">
        <v>11.32</v>
      </c>
    </row>
    <row r="17" spans="1:11" ht="15.75" x14ac:dyDescent="0.2">
      <c r="A17" s="10">
        <v>17</v>
      </c>
      <c r="B17" s="10">
        <v>55</v>
      </c>
      <c r="C17" s="51">
        <v>3</v>
      </c>
      <c r="D17" s="10">
        <v>8</v>
      </c>
      <c r="E17" s="10">
        <v>5</v>
      </c>
      <c r="F17" s="10">
        <v>3</v>
      </c>
      <c r="H17" s="57">
        <v>2</v>
      </c>
      <c r="I17" s="58">
        <v>26</v>
      </c>
      <c r="J17" s="58">
        <v>49.06</v>
      </c>
    </row>
    <row r="18" spans="1:11" ht="15.75" x14ac:dyDescent="0.2">
      <c r="A18" s="10">
        <v>20</v>
      </c>
      <c r="B18" s="10">
        <v>55</v>
      </c>
      <c r="C18" s="10">
        <v>2</v>
      </c>
      <c r="D18" s="10">
        <v>5</v>
      </c>
      <c r="E18" s="10">
        <v>4</v>
      </c>
      <c r="F18" s="10">
        <v>1</v>
      </c>
      <c r="H18" s="57">
        <v>3</v>
      </c>
      <c r="I18" s="58">
        <v>21</v>
      </c>
      <c r="J18" s="58">
        <v>39.619999999999997</v>
      </c>
    </row>
    <row r="19" spans="1:11" x14ac:dyDescent="0.2">
      <c r="A19" s="10">
        <v>45</v>
      </c>
      <c r="B19" s="10">
        <v>55</v>
      </c>
      <c r="C19" s="51">
        <v>3</v>
      </c>
      <c r="D19" s="10">
        <v>8</v>
      </c>
      <c r="E19" s="10">
        <v>5</v>
      </c>
      <c r="F19" s="10">
        <v>3</v>
      </c>
    </row>
    <row r="20" spans="1:11" x14ac:dyDescent="0.2">
      <c r="A20" s="10">
        <v>47</v>
      </c>
      <c r="B20" s="10">
        <v>55</v>
      </c>
      <c r="C20" s="51">
        <v>3</v>
      </c>
      <c r="D20" s="10">
        <v>7</v>
      </c>
      <c r="E20" s="10">
        <v>4</v>
      </c>
      <c r="F20" s="10">
        <v>3</v>
      </c>
    </row>
    <row r="21" spans="1:11" ht="15.75" x14ac:dyDescent="0.2">
      <c r="A21" s="10">
        <v>49</v>
      </c>
      <c r="B21" s="10">
        <v>55</v>
      </c>
      <c r="C21" s="10">
        <v>2</v>
      </c>
      <c r="D21" s="10">
        <v>9</v>
      </c>
      <c r="E21" s="10">
        <v>5</v>
      </c>
      <c r="F21" s="10">
        <v>4</v>
      </c>
      <c r="H21" s="55" t="s">
        <v>72</v>
      </c>
      <c r="I21" s="55" t="s">
        <v>73</v>
      </c>
      <c r="J21" s="55" t="s">
        <v>74</v>
      </c>
      <c r="K21" s="55" t="s">
        <v>75</v>
      </c>
    </row>
    <row r="22" spans="1:11" ht="15.75" x14ac:dyDescent="0.2">
      <c r="A22" s="10">
        <v>3</v>
      </c>
      <c r="B22" s="10">
        <v>60</v>
      </c>
      <c r="C22" s="51">
        <v>3</v>
      </c>
      <c r="D22" s="10">
        <v>6</v>
      </c>
      <c r="E22" s="10">
        <v>4</v>
      </c>
      <c r="F22" s="10">
        <v>2</v>
      </c>
      <c r="H22" s="55" t="s">
        <v>76</v>
      </c>
      <c r="I22" s="56">
        <v>53</v>
      </c>
      <c r="J22" s="60">
        <v>58.716981099999998</v>
      </c>
      <c r="K22" s="60">
        <v>1.1108311</v>
      </c>
    </row>
    <row r="23" spans="1:11" ht="15.75" x14ac:dyDescent="0.2">
      <c r="A23" s="10">
        <v>8</v>
      </c>
      <c r="B23" s="10">
        <v>60</v>
      </c>
      <c r="C23" s="51">
        <v>3</v>
      </c>
      <c r="D23" s="10">
        <v>7</v>
      </c>
      <c r="E23" s="10">
        <v>4</v>
      </c>
      <c r="F23" s="10">
        <v>3</v>
      </c>
      <c r="H23" s="55" t="s">
        <v>77</v>
      </c>
      <c r="I23" s="56">
        <v>53</v>
      </c>
      <c r="J23" s="60">
        <v>7.3396226000000002</v>
      </c>
      <c r="K23" s="60">
        <v>0.22040899999999999</v>
      </c>
    </row>
    <row r="24" spans="1:11" ht="15.75" x14ac:dyDescent="0.2">
      <c r="A24" s="10">
        <v>19</v>
      </c>
      <c r="B24" s="10">
        <v>60</v>
      </c>
      <c r="C24" s="51">
        <v>3</v>
      </c>
      <c r="D24" s="10">
        <v>5</v>
      </c>
      <c r="E24" s="10">
        <v>4</v>
      </c>
      <c r="F24" s="10">
        <v>1</v>
      </c>
      <c r="H24" s="55" t="s">
        <v>78</v>
      </c>
      <c r="I24" s="56">
        <v>53</v>
      </c>
      <c r="J24" s="60">
        <v>4.2452829999999997</v>
      </c>
      <c r="K24" s="60">
        <v>0.190305</v>
      </c>
    </row>
    <row r="25" spans="1:11" ht="15.75" x14ac:dyDescent="0.2">
      <c r="A25" s="10">
        <v>24</v>
      </c>
      <c r="B25" s="10">
        <v>60</v>
      </c>
      <c r="C25" s="51">
        <v>1</v>
      </c>
      <c r="D25" s="10">
        <v>8</v>
      </c>
      <c r="E25" s="10">
        <v>4</v>
      </c>
      <c r="F25" s="10">
        <v>4</v>
      </c>
      <c r="H25" s="55" t="s">
        <v>79</v>
      </c>
      <c r="I25" s="56">
        <v>53</v>
      </c>
      <c r="J25" s="60">
        <v>3.0943396000000001</v>
      </c>
      <c r="K25" s="60">
        <v>0.1506256</v>
      </c>
    </row>
    <row r="26" spans="1:11" x14ac:dyDescent="0.2">
      <c r="A26" s="10">
        <v>26</v>
      </c>
      <c r="B26" s="10">
        <v>60</v>
      </c>
      <c r="C26" s="10">
        <v>2</v>
      </c>
      <c r="D26" s="10">
        <v>7</v>
      </c>
      <c r="E26" s="10">
        <v>4</v>
      </c>
      <c r="F26" s="10">
        <v>3</v>
      </c>
    </row>
    <row r="27" spans="1:11" x14ac:dyDescent="0.2">
      <c r="A27" s="10">
        <v>27</v>
      </c>
      <c r="B27" s="10">
        <v>60</v>
      </c>
      <c r="C27" s="51">
        <v>3</v>
      </c>
      <c r="D27" s="10">
        <v>7</v>
      </c>
      <c r="E27" s="10">
        <v>4</v>
      </c>
      <c r="F27" s="10">
        <v>3</v>
      </c>
    </row>
    <row r="28" spans="1:11" x14ac:dyDescent="0.2">
      <c r="A28" s="10">
        <v>30</v>
      </c>
      <c r="B28" s="10">
        <v>60</v>
      </c>
      <c r="C28" s="10">
        <v>2</v>
      </c>
      <c r="D28" s="10">
        <v>9</v>
      </c>
      <c r="E28" s="10">
        <v>4</v>
      </c>
      <c r="F28" s="10">
        <v>5</v>
      </c>
    </row>
    <row r="29" spans="1:11" x14ac:dyDescent="0.2">
      <c r="A29" s="10">
        <v>32</v>
      </c>
      <c r="B29" s="10">
        <v>60</v>
      </c>
      <c r="C29" s="10">
        <v>2</v>
      </c>
      <c r="D29" s="10">
        <v>7</v>
      </c>
      <c r="E29" s="10">
        <v>4</v>
      </c>
      <c r="F29" s="10">
        <v>3</v>
      </c>
    </row>
    <row r="30" spans="1:11" x14ac:dyDescent="0.2">
      <c r="A30" s="10">
        <v>35</v>
      </c>
      <c r="B30" s="10">
        <v>60</v>
      </c>
      <c r="C30" s="51">
        <v>3</v>
      </c>
      <c r="D30" s="10">
        <v>7</v>
      </c>
      <c r="E30" s="10">
        <v>3</v>
      </c>
      <c r="F30" s="10">
        <v>4</v>
      </c>
    </row>
    <row r="31" spans="1:11" x14ac:dyDescent="0.2">
      <c r="A31" s="10">
        <v>43</v>
      </c>
      <c r="B31" s="10">
        <v>60</v>
      </c>
      <c r="C31" s="51">
        <v>3</v>
      </c>
      <c r="D31" s="10">
        <v>7</v>
      </c>
      <c r="E31" s="10">
        <v>4</v>
      </c>
      <c r="F31" s="10">
        <v>3</v>
      </c>
    </row>
    <row r="32" spans="1:11" x14ac:dyDescent="0.2">
      <c r="A32" s="10">
        <v>46</v>
      </c>
      <c r="B32" s="10">
        <v>60</v>
      </c>
      <c r="C32" s="51">
        <v>3</v>
      </c>
      <c r="D32" s="10">
        <v>9</v>
      </c>
      <c r="E32" s="10">
        <v>4</v>
      </c>
      <c r="F32" s="10">
        <v>5</v>
      </c>
    </row>
    <row r="33" spans="1:6" x14ac:dyDescent="0.2">
      <c r="A33" s="10">
        <v>29</v>
      </c>
      <c r="B33" s="10">
        <v>62</v>
      </c>
      <c r="C33" s="10">
        <v>2</v>
      </c>
      <c r="D33" s="10">
        <v>7</v>
      </c>
      <c r="E33" s="10">
        <v>4</v>
      </c>
      <c r="F33" s="10">
        <v>3</v>
      </c>
    </row>
    <row r="34" spans="1:6" x14ac:dyDescent="0.2">
      <c r="A34" s="10">
        <v>31</v>
      </c>
      <c r="B34" s="10">
        <v>62</v>
      </c>
      <c r="C34" s="51">
        <v>3</v>
      </c>
      <c r="D34" s="10">
        <v>7</v>
      </c>
      <c r="E34" s="10">
        <v>3</v>
      </c>
      <c r="F34" s="10">
        <v>4</v>
      </c>
    </row>
    <row r="35" spans="1:6" x14ac:dyDescent="0.2">
      <c r="A35" s="10">
        <v>5</v>
      </c>
      <c r="B35" s="10">
        <v>65</v>
      </c>
      <c r="C35" s="10">
        <v>2</v>
      </c>
      <c r="D35" s="10">
        <v>5</v>
      </c>
      <c r="E35" s="10">
        <v>4</v>
      </c>
      <c r="F35" s="10">
        <v>1</v>
      </c>
    </row>
    <row r="36" spans="1:6" x14ac:dyDescent="0.2">
      <c r="A36" s="10">
        <v>6</v>
      </c>
      <c r="B36" s="10">
        <v>65</v>
      </c>
      <c r="C36" s="10">
        <v>2</v>
      </c>
      <c r="D36" s="10">
        <v>8</v>
      </c>
      <c r="E36" s="10">
        <v>5</v>
      </c>
      <c r="F36" s="10">
        <v>3</v>
      </c>
    </row>
    <row r="37" spans="1:6" x14ac:dyDescent="0.2">
      <c r="A37" s="10">
        <v>7</v>
      </c>
      <c r="B37" s="10">
        <v>65</v>
      </c>
      <c r="C37" s="10">
        <v>2</v>
      </c>
      <c r="D37" s="10">
        <v>6</v>
      </c>
      <c r="E37" s="10">
        <v>4</v>
      </c>
      <c r="F37" s="10">
        <v>2</v>
      </c>
    </row>
    <row r="38" spans="1:6" x14ac:dyDescent="0.2">
      <c r="A38" s="10">
        <v>9</v>
      </c>
      <c r="B38" s="10">
        <v>65</v>
      </c>
      <c r="C38" s="10">
        <v>2</v>
      </c>
      <c r="D38" s="10">
        <v>7</v>
      </c>
      <c r="E38" s="10">
        <v>4</v>
      </c>
      <c r="F38" s="10">
        <v>3</v>
      </c>
    </row>
    <row r="39" spans="1:6" x14ac:dyDescent="0.2">
      <c r="A39" s="10">
        <v>11</v>
      </c>
      <c r="B39" s="10">
        <v>65</v>
      </c>
      <c r="C39" s="51">
        <v>1</v>
      </c>
      <c r="D39" s="10">
        <v>6</v>
      </c>
      <c r="E39" s="10">
        <v>4</v>
      </c>
      <c r="F39" s="10">
        <v>2</v>
      </c>
    </row>
    <row r="40" spans="1:6" x14ac:dyDescent="0.2">
      <c r="A40" s="10">
        <v>12</v>
      </c>
      <c r="B40" s="10">
        <v>65</v>
      </c>
      <c r="C40" s="51">
        <v>3</v>
      </c>
      <c r="D40" s="10">
        <v>10</v>
      </c>
      <c r="E40" s="10">
        <v>6</v>
      </c>
      <c r="F40" s="10">
        <v>4</v>
      </c>
    </row>
    <row r="41" spans="1:6" x14ac:dyDescent="0.2">
      <c r="A41" s="10">
        <v>14</v>
      </c>
      <c r="B41" s="10">
        <v>65</v>
      </c>
      <c r="C41" s="10">
        <v>2</v>
      </c>
      <c r="D41" s="10">
        <v>8</v>
      </c>
      <c r="E41" s="10">
        <v>5</v>
      </c>
      <c r="F41" s="10">
        <v>3</v>
      </c>
    </row>
    <row r="42" spans="1:6" x14ac:dyDescent="0.2">
      <c r="A42" s="10">
        <v>15</v>
      </c>
      <c r="B42" s="10">
        <v>65</v>
      </c>
      <c r="C42" s="10">
        <v>2</v>
      </c>
      <c r="D42" s="10">
        <v>7</v>
      </c>
      <c r="E42" s="10">
        <v>4</v>
      </c>
      <c r="F42" s="10">
        <v>3</v>
      </c>
    </row>
    <row r="43" spans="1:6" x14ac:dyDescent="0.2">
      <c r="A43" s="10">
        <v>23</v>
      </c>
      <c r="B43" s="10">
        <v>65</v>
      </c>
      <c r="C43" s="51">
        <v>1</v>
      </c>
      <c r="D43" s="10">
        <v>9</v>
      </c>
      <c r="E43" s="10">
        <v>4</v>
      </c>
      <c r="F43" s="10">
        <v>5</v>
      </c>
    </row>
    <row r="44" spans="1:6" x14ac:dyDescent="0.2">
      <c r="A44" s="10">
        <v>25</v>
      </c>
      <c r="B44" s="10">
        <v>65</v>
      </c>
      <c r="C44" s="51">
        <v>1</v>
      </c>
      <c r="D44" s="10">
        <v>10</v>
      </c>
      <c r="E44" s="10">
        <v>8</v>
      </c>
      <c r="F44" s="10">
        <v>2</v>
      </c>
    </row>
    <row r="45" spans="1:6" x14ac:dyDescent="0.2">
      <c r="A45" s="10">
        <v>41</v>
      </c>
      <c r="B45" s="10">
        <v>65</v>
      </c>
      <c r="C45" s="10">
        <v>2</v>
      </c>
      <c r="D45" s="10">
        <v>5</v>
      </c>
      <c r="E45" s="10">
        <v>2</v>
      </c>
      <c r="F45" s="10">
        <v>3</v>
      </c>
    </row>
    <row r="46" spans="1:6" x14ac:dyDescent="0.2">
      <c r="A46" s="10">
        <v>48</v>
      </c>
      <c r="B46" s="10">
        <v>65</v>
      </c>
      <c r="C46" s="10">
        <v>2</v>
      </c>
      <c r="D46" s="10">
        <v>5</v>
      </c>
      <c r="E46" s="10">
        <v>3</v>
      </c>
      <c r="F46" s="10">
        <v>2</v>
      </c>
    </row>
    <row r="47" spans="1:6" x14ac:dyDescent="0.2">
      <c r="A47" s="10">
        <v>51</v>
      </c>
      <c r="B47" s="10">
        <v>65</v>
      </c>
      <c r="C47" s="10">
        <v>2</v>
      </c>
      <c r="D47" s="10">
        <v>7</v>
      </c>
      <c r="E47" s="10">
        <v>4</v>
      </c>
      <c r="F47" s="10">
        <v>3</v>
      </c>
    </row>
    <row r="48" spans="1:6" x14ac:dyDescent="0.2">
      <c r="A48" s="10">
        <v>52</v>
      </c>
      <c r="B48" s="10">
        <v>65</v>
      </c>
      <c r="C48" s="10">
        <v>2</v>
      </c>
      <c r="D48" s="10">
        <v>7</v>
      </c>
      <c r="E48" s="10">
        <v>3</v>
      </c>
      <c r="F48" s="10">
        <v>4</v>
      </c>
    </row>
    <row r="49" spans="1:6" x14ac:dyDescent="0.2">
      <c r="A49" s="10">
        <v>1</v>
      </c>
      <c r="B49" s="10">
        <v>66</v>
      </c>
      <c r="C49" s="10">
        <v>2</v>
      </c>
      <c r="D49" s="10">
        <v>10</v>
      </c>
      <c r="E49" s="10">
        <v>6</v>
      </c>
      <c r="F49" s="10">
        <v>4</v>
      </c>
    </row>
    <row r="50" spans="1:6" x14ac:dyDescent="0.2">
      <c r="A50" s="10">
        <v>21</v>
      </c>
      <c r="B50" s="10">
        <v>66</v>
      </c>
      <c r="C50" s="10">
        <v>2</v>
      </c>
      <c r="D50" s="10">
        <v>9</v>
      </c>
      <c r="E50" s="10">
        <v>4</v>
      </c>
      <c r="F50" s="10">
        <v>5</v>
      </c>
    </row>
    <row r="51" spans="1:6" x14ac:dyDescent="0.2">
      <c r="A51" s="10">
        <v>10</v>
      </c>
      <c r="B51" s="10">
        <v>70</v>
      </c>
      <c r="C51" s="51">
        <v>1</v>
      </c>
      <c r="D51" s="10">
        <v>10</v>
      </c>
      <c r="E51" s="10">
        <v>6</v>
      </c>
      <c r="F51" s="10">
        <v>4</v>
      </c>
    </row>
    <row r="52" spans="1:6" x14ac:dyDescent="0.2">
      <c r="A52" s="10">
        <v>34</v>
      </c>
      <c r="B52" s="10">
        <v>70</v>
      </c>
      <c r="C52" s="10">
        <v>2</v>
      </c>
      <c r="D52" s="10">
        <v>8</v>
      </c>
      <c r="E52" s="10">
        <v>4</v>
      </c>
      <c r="F52" s="10">
        <v>4</v>
      </c>
    </row>
    <row r="53" spans="1:6" x14ac:dyDescent="0.2">
      <c r="A53" s="10">
        <v>4</v>
      </c>
      <c r="B53" s="10">
        <v>72</v>
      </c>
      <c r="C53" s="51">
        <v>1</v>
      </c>
      <c r="D53" s="10">
        <v>10</v>
      </c>
      <c r="E53" s="10">
        <v>7</v>
      </c>
      <c r="F53" s="10">
        <v>3</v>
      </c>
    </row>
    <row r="54" spans="1:6" x14ac:dyDescent="0.2">
      <c r="A54" s="10">
        <v>22</v>
      </c>
      <c r="B54" s="10">
        <v>76</v>
      </c>
      <c r="C54" s="10">
        <v>2</v>
      </c>
      <c r="D54" s="10">
        <v>10</v>
      </c>
      <c r="E54" s="10">
        <v>4</v>
      </c>
      <c r="F54" s="10">
        <v>6</v>
      </c>
    </row>
  </sheetData>
  <sortState ref="A2:F54">
    <sortCondition ref="B1"/>
  </sortState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workbookViewId="0">
      <pane ySplit="1" topLeftCell="A2" activePane="bottomLeft" state="frozen"/>
      <selection pane="bottomLeft" activeCell="N12" sqref="N12"/>
    </sheetView>
  </sheetViews>
  <sheetFormatPr defaultColWidth="19.75" defaultRowHeight="14.25" x14ac:dyDescent="0.2"/>
  <cols>
    <col min="1" max="1" width="6.125" customWidth="1"/>
    <col min="2" max="2" width="11.75" customWidth="1"/>
    <col min="3" max="3" width="11.625" customWidth="1"/>
    <col min="4" max="4" width="10.125" customWidth="1"/>
    <col min="5" max="5" width="9.375" customWidth="1"/>
    <col min="6" max="6" width="12.375" customWidth="1"/>
    <col min="7" max="7" width="11" customWidth="1"/>
    <col min="8" max="8" width="10.625" customWidth="1"/>
    <col min="9" max="9" width="10.25" customWidth="1"/>
    <col min="10" max="10" width="11" customWidth="1"/>
    <col min="11" max="11" width="9.25" customWidth="1"/>
    <col min="12" max="12" width="9.25" style="27" customWidth="1"/>
    <col min="13" max="13" width="6.375" customWidth="1"/>
    <col min="14" max="14" width="13.5" customWidth="1"/>
    <col min="15" max="15" width="12.875" customWidth="1"/>
    <col min="16" max="16" width="10.25" customWidth="1"/>
    <col min="17" max="17" width="16.75" customWidth="1"/>
    <col min="19" max="19" width="3.875" customWidth="1"/>
  </cols>
  <sheetData>
    <row r="1" spans="1:21" ht="63" x14ac:dyDescent="0.2">
      <c r="A1" s="5" t="s">
        <v>43</v>
      </c>
      <c r="B1" s="41" t="s">
        <v>12</v>
      </c>
      <c r="C1" s="41" t="s">
        <v>13</v>
      </c>
      <c r="D1" s="16" t="s">
        <v>7</v>
      </c>
      <c r="E1" s="45" t="s">
        <v>14</v>
      </c>
      <c r="F1" s="41" t="s">
        <v>15</v>
      </c>
      <c r="G1" s="16" t="s">
        <v>111</v>
      </c>
      <c r="H1" s="46" t="s">
        <v>9</v>
      </c>
      <c r="I1" s="46" t="s">
        <v>16</v>
      </c>
      <c r="J1" s="16" t="s">
        <v>110</v>
      </c>
      <c r="K1" s="16" t="s">
        <v>11</v>
      </c>
      <c r="L1" s="73" t="s">
        <v>145</v>
      </c>
      <c r="N1" s="2" t="s">
        <v>17</v>
      </c>
      <c r="O1" s="3" t="s">
        <v>18</v>
      </c>
      <c r="Q1" s="2" t="s">
        <v>19</v>
      </c>
      <c r="R1" s="3" t="s">
        <v>20</v>
      </c>
      <c r="T1" s="2" t="s">
        <v>21</v>
      </c>
      <c r="U1" s="3" t="s">
        <v>22</v>
      </c>
    </row>
    <row r="2" spans="1:21" x14ac:dyDescent="0.2">
      <c r="A2" s="10">
        <v>50</v>
      </c>
      <c r="B2" s="9">
        <v>5500</v>
      </c>
      <c r="C2" s="9">
        <v>600</v>
      </c>
      <c r="D2" s="9">
        <v>1</v>
      </c>
      <c r="E2" s="9">
        <v>6500</v>
      </c>
      <c r="F2" s="9">
        <v>0</v>
      </c>
      <c r="G2" s="9">
        <v>10</v>
      </c>
      <c r="H2" s="11">
        <v>850</v>
      </c>
      <c r="I2" s="11">
        <v>45</v>
      </c>
      <c r="J2" s="9">
        <v>2</v>
      </c>
      <c r="K2" s="9">
        <v>2</v>
      </c>
      <c r="L2" s="74">
        <f t="shared" ref="L2:L33" si="0">(F2*100)/E2</f>
        <v>0</v>
      </c>
    </row>
    <row r="3" spans="1:21" x14ac:dyDescent="0.2">
      <c r="A3" s="10">
        <v>5</v>
      </c>
      <c r="B3" s="9">
        <v>7500</v>
      </c>
      <c r="C3" s="9">
        <v>500</v>
      </c>
      <c r="D3" s="9">
        <v>1</v>
      </c>
      <c r="E3" s="9">
        <v>4900</v>
      </c>
      <c r="F3" s="9">
        <v>0</v>
      </c>
      <c r="G3" s="9">
        <v>12</v>
      </c>
      <c r="H3" s="11">
        <v>650</v>
      </c>
      <c r="I3" s="11">
        <v>40</v>
      </c>
      <c r="J3" s="9">
        <v>2</v>
      </c>
      <c r="K3" s="9">
        <v>2</v>
      </c>
      <c r="L3" s="74">
        <f t="shared" si="0"/>
        <v>0</v>
      </c>
      <c r="N3" t="s">
        <v>60</v>
      </c>
    </row>
    <row r="4" spans="1:21" x14ac:dyDescent="0.2">
      <c r="A4" s="10">
        <v>8</v>
      </c>
      <c r="B4" s="9">
        <v>7500</v>
      </c>
      <c r="C4" s="9">
        <v>600</v>
      </c>
      <c r="D4" s="9">
        <v>2</v>
      </c>
      <c r="E4" s="9">
        <v>7500</v>
      </c>
      <c r="F4" s="9">
        <v>550</v>
      </c>
      <c r="G4" s="9">
        <v>12</v>
      </c>
      <c r="H4" s="11">
        <v>1400</v>
      </c>
      <c r="I4" s="11">
        <v>60</v>
      </c>
      <c r="J4" s="9">
        <v>2</v>
      </c>
      <c r="K4" s="9">
        <v>2</v>
      </c>
      <c r="L4" s="74">
        <f t="shared" si="0"/>
        <v>7.333333333333333</v>
      </c>
      <c r="N4" t="s">
        <v>146</v>
      </c>
    </row>
    <row r="5" spans="1:21" x14ac:dyDescent="0.2">
      <c r="A5" s="10">
        <v>9</v>
      </c>
      <c r="B5" s="9">
        <v>7500</v>
      </c>
      <c r="C5" s="9">
        <v>500</v>
      </c>
      <c r="D5" s="9">
        <v>1</v>
      </c>
      <c r="E5" s="9">
        <v>6700</v>
      </c>
      <c r="F5" s="9">
        <v>0</v>
      </c>
      <c r="G5" s="9">
        <v>12</v>
      </c>
      <c r="H5" s="11">
        <v>1500</v>
      </c>
      <c r="I5" s="11">
        <v>40</v>
      </c>
      <c r="J5" s="9">
        <v>1</v>
      </c>
      <c r="K5" s="9">
        <v>2</v>
      </c>
      <c r="L5" s="74">
        <f t="shared" si="0"/>
        <v>0</v>
      </c>
      <c r="N5" t="s">
        <v>61</v>
      </c>
    </row>
    <row r="6" spans="1:21" x14ac:dyDescent="0.2">
      <c r="A6" s="10">
        <v>13</v>
      </c>
      <c r="B6" s="9">
        <v>7500</v>
      </c>
      <c r="C6" s="9">
        <v>500</v>
      </c>
      <c r="D6" s="9">
        <v>1</v>
      </c>
      <c r="E6" s="9">
        <v>8500</v>
      </c>
      <c r="F6" s="9">
        <v>0</v>
      </c>
      <c r="G6" s="9">
        <v>12</v>
      </c>
      <c r="H6" s="11">
        <v>850</v>
      </c>
      <c r="I6" s="11">
        <v>40</v>
      </c>
      <c r="J6" s="9">
        <v>1</v>
      </c>
      <c r="K6" s="9">
        <v>1</v>
      </c>
      <c r="L6" s="74">
        <f t="shared" si="0"/>
        <v>0</v>
      </c>
      <c r="N6" t="s">
        <v>62</v>
      </c>
    </row>
    <row r="7" spans="1:21" x14ac:dyDescent="0.2">
      <c r="A7" s="10">
        <v>14</v>
      </c>
      <c r="B7" s="9">
        <v>7500</v>
      </c>
      <c r="C7" s="9">
        <v>600</v>
      </c>
      <c r="D7" s="9">
        <v>1</v>
      </c>
      <c r="E7" s="9">
        <v>5800</v>
      </c>
      <c r="F7" s="9">
        <v>0</v>
      </c>
      <c r="G7" s="9">
        <v>12</v>
      </c>
      <c r="H7" s="11">
        <v>1500</v>
      </c>
      <c r="I7" s="11">
        <v>50</v>
      </c>
      <c r="J7" s="9">
        <v>1</v>
      </c>
      <c r="K7" s="9">
        <v>1</v>
      </c>
      <c r="L7" s="74">
        <f t="shared" si="0"/>
        <v>0</v>
      </c>
      <c r="N7" t="s">
        <v>63</v>
      </c>
    </row>
    <row r="8" spans="1:21" x14ac:dyDescent="0.2">
      <c r="A8" s="10">
        <v>15</v>
      </c>
      <c r="B8" s="9">
        <v>7500</v>
      </c>
      <c r="C8" s="9">
        <v>500</v>
      </c>
      <c r="D8" s="9">
        <v>1</v>
      </c>
      <c r="E8" s="9">
        <v>6800</v>
      </c>
      <c r="F8" s="9">
        <v>0</v>
      </c>
      <c r="G8" s="9">
        <v>12</v>
      </c>
      <c r="H8" s="11">
        <v>1500</v>
      </c>
      <c r="I8" s="11">
        <v>40</v>
      </c>
      <c r="J8" s="9">
        <v>2</v>
      </c>
      <c r="K8" s="9">
        <v>2</v>
      </c>
      <c r="L8" s="74">
        <f t="shared" si="0"/>
        <v>0</v>
      </c>
      <c r="N8" t="s">
        <v>64</v>
      </c>
    </row>
    <row r="9" spans="1:21" x14ac:dyDescent="0.2">
      <c r="A9" s="10">
        <v>16</v>
      </c>
      <c r="B9" s="9">
        <v>7500</v>
      </c>
      <c r="C9" s="9">
        <v>500</v>
      </c>
      <c r="D9" s="9">
        <v>1</v>
      </c>
      <c r="E9" s="9">
        <v>7500</v>
      </c>
      <c r="F9" s="9">
        <v>0</v>
      </c>
      <c r="G9" s="9">
        <v>12</v>
      </c>
      <c r="H9" s="11">
        <v>1500</v>
      </c>
      <c r="I9" s="11">
        <v>40</v>
      </c>
      <c r="J9" s="9">
        <v>1</v>
      </c>
      <c r="K9" s="9">
        <v>1</v>
      </c>
      <c r="L9" s="74">
        <f t="shared" si="0"/>
        <v>0</v>
      </c>
      <c r="N9" t="s">
        <v>80</v>
      </c>
    </row>
    <row r="10" spans="1:21" x14ac:dyDescent="0.2">
      <c r="A10" s="10">
        <v>23</v>
      </c>
      <c r="B10" s="9">
        <v>6500</v>
      </c>
      <c r="C10" s="9">
        <v>500</v>
      </c>
      <c r="D10" s="9">
        <v>2</v>
      </c>
      <c r="E10" s="9">
        <v>7500</v>
      </c>
      <c r="F10" s="9">
        <v>700</v>
      </c>
      <c r="G10" s="9">
        <v>12</v>
      </c>
      <c r="H10" s="11">
        <v>1500</v>
      </c>
      <c r="I10" s="11">
        <v>40</v>
      </c>
      <c r="J10" s="9">
        <v>1</v>
      </c>
      <c r="K10" s="9">
        <v>1</v>
      </c>
      <c r="L10" s="74">
        <f t="shared" si="0"/>
        <v>9.3333333333333339</v>
      </c>
      <c r="N10" t="s">
        <v>65</v>
      </c>
    </row>
    <row r="11" spans="1:21" x14ac:dyDescent="0.2">
      <c r="A11" s="10">
        <v>25</v>
      </c>
      <c r="B11" s="9">
        <v>7500</v>
      </c>
      <c r="C11" s="9">
        <v>500</v>
      </c>
      <c r="D11" s="9">
        <v>1</v>
      </c>
      <c r="E11" s="9">
        <v>7400</v>
      </c>
      <c r="F11" s="9">
        <v>0</v>
      </c>
      <c r="G11" s="9">
        <v>12</v>
      </c>
      <c r="H11" s="11">
        <v>1400</v>
      </c>
      <c r="I11" s="11">
        <v>40</v>
      </c>
      <c r="J11" s="9">
        <v>1</v>
      </c>
      <c r="K11" s="9">
        <v>2</v>
      </c>
      <c r="L11" s="74">
        <f t="shared" si="0"/>
        <v>0</v>
      </c>
      <c r="N11" t="s">
        <v>147</v>
      </c>
    </row>
    <row r="12" spans="1:21" x14ac:dyDescent="0.2">
      <c r="A12" s="10">
        <v>41</v>
      </c>
      <c r="B12" s="9">
        <v>7500</v>
      </c>
      <c r="C12" s="9">
        <v>500</v>
      </c>
      <c r="D12" s="9">
        <v>1</v>
      </c>
      <c r="E12" s="9">
        <v>5500</v>
      </c>
      <c r="F12" s="9">
        <v>0</v>
      </c>
      <c r="G12" s="9">
        <v>12</v>
      </c>
      <c r="H12" s="11">
        <v>1500</v>
      </c>
      <c r="I12" s="11">
        <v>40</v>
      </c>
      <c r="J12" s="9">
        <v>2</v>
      </c>
      <c r="K12" s="9">
        <v>2</v>
      </c>
      <c r="L12" s="74">
        <f t="shared" si="0"/>
        <v>0</v>
      </c>
      <c r="N12" t="s">
        <v>65</v>
      </c>
    </row>
    <row r="13" spans="1:21" x14ac:dyDescent="0.2">
      <c r="A13" s="10">
        <v>48</v>
      </c>
      <c r="B13" s="9">
        <v>7500</v>
      </c>
      <c r="C13" s="9">
        <v>500</v>
      </c>
      <c r="D13" s="9">
        <v>1</v>
      </c>
      <c r="E13" s="9">
        <v>6000</v>
      </c>
      <c r="F13" s="9">
        <v>0</v>
      </c>
      <c r="G13" s="9">
        <v>12</v>
      </c>
      <c r="H13" s="11">
        <v>1500</v>
      </c>
      <c r="I13" s="11">
        <v>40</v>
      </c>
      <c r="J13" s="9">
        <v>1</v>
      </c>
      <c r="K13" s="9">
        <v>1</v>
      </c>
      <c r="L13" s="74">
        <f t="shared" si="0"/>
        <v>0</v>
      </c>
    </row>
    <row r="14" spans="1:21" ht="15.75" x14ac:dyDescent="0.2">
      <c r="A14" s="10">
        <v>49</v>
      </c>
      <c r="B14" s="9">
        <v>7500</v>
      </c>
      <c r="C14" s="9">
        <v>500</v>
      </c>
      <c r="D14" s="9">
        <v>1</v>
      </c>
      <c r="E14" s="9">
        <v>7500</v>
      </c>
      <c r="F14" s="9">
        <v>0</v>
      </c>
      <c r="G14" s="9">
        <v>12</v>
      </c>
      <c r="H14" s="11">
        <v>1500</v>
      </c>
      <c r="I14" s="11">
        <v>40</v>
      </c>
      <c r="J14" s="9">
        <v>2</v>
      </c>
      <c r="K14" s="9">
        <v>2</v>
      </c>
      <c r="L14" s="74">
        <f t="shared" si="0"/>
        <v>0</v>
      </c>
      <c r="N14" s="57" t="s">
        <v>81</v>
      </c>
      <c r="O14" s="57" t="s">
        <v>70</v>
      </c>
      <c r="P14" s="57" t="s">
        <v>71</v>
      </c>
    </row>
    <row r="15" spans="1:21" ht="15.75" x14ac:dyDescent="0.2">
      <c r="A15" s="10">
        <v>51</v>
      </c>
      <c r="B15" s="9">
        <v>7500</v>
      </c>
      <c r="C15" s="9">
        <v>500</v>
      </c>
      <c r="D15" s="9">
        <v>1</v>
      </c>
      <c r="E15" s="9">
        <v>8400</v>
      </c>
      <c r="F15" s="9">
        <v>0</v>
      </c>
      <c r="G15" s="9">
        <v>12</v>
      </c>
      <c r="H15" s="11">
        <v>1500</v>
      </c>
      <c r="I15" s="11">
        <v>40</v>
      </c>
      <c r="J15" s="9">
        <v>1</v>
      </c>
      <c r="K15" s="9">
        <v>1</v>
      </c>
      <c r="L15" s="74">
        <f t="shared" si="0"/>
        <v>0</v>
      </c>
      <c r="N15" s="55">
        <v>1</v>
      </c>
      <c r="O15" s="56">
        <v>36</v>
      </c>
      <c r="P15" s="56">
        <v>67.92</v>
      </c>
    </row>
    <row r="16" spans="1:21" ht="15.75" x14ac:dyDescent="0.2">
      <c r="A16" s="10">
        <v>45</v>
      </c>
      <c r="B16" s="9">
        <v>7500</v>
      </c>
      <c r="C16" s="9">
        <v>500</v>
      </c>
      <c r="D16" s="9">
        <v>1</v>
      </c>
      <c r="E16" s="9">
        <v>6800</v>
      </c>
      <c r="F16" s="9">
        <v>0</v>
      </c>
      <c r="G16" s="9">
        <v>13</v>
      </c>
      <c r="H16" s="11">
        <v>1000</v>
      </c>
      <c r="I16" s="11">
        <v>20</v>
      </c>
      <c r="J16" s="9">
        <v>1</v>
      </c>
      <c r="K16" s="9">
        <v>1</v>
      </c>
      <c r="L16" s="74">
        <f t="shared" si="0"/>
        <v>0</v>
      </c>
      <c r="N16" s="55">
        <v>2</v>
      </c>
      <c r="O16" s="56">
        <v>17</v>
      </c>
      <c r="P16" s="56">
        <v>32.08</v>
      </c>
    </row>
    <row r="17" spans="1:17" x14ac:dyDescent="0.2">
      <c r="A17" s="10">
        <v>1</v>
      </c>
      <c r="B17" s="9">
        <v>6000</v>
      </c>
      <c r="C17" s="9">
        <v>400</v>
      </c>
      <c r="D17" s="9">
        <v>2</v>
      </c>
      <c r="E17" s="9">
        <v>6800</v>
      </c>
      <c r="F17" s="9">
        <v>600</v>
      </c>
      <c r="G17" s="9">
        <v>14</v>
      </c>
      <c r="H17" s="11">
        <v>600</v>
      </c>
      <c r="I17" s="11">
        <v>60</v>
      </c>
      <c r="J17" s="9">
        <v>2</v>
      </c>
      <c r="K17" s="9">
        <v>2</v>
      </c>
      <c r="L17" s="74">
        <f t="shared" si="0"/>
        <v>8.8235294117647065</v>
      </c>
      <c r="N17" s="59"/>
      <c r="O17" s="59"/>
      <c r="P17" s="59"/>
    </row>
    <row r="18" spans="1:17" ht="15.75" customHeight="1" x14ac:dyDescent="0.2">
      <c r="A18" s="10">
        <v>26</v>
      </c>
      <c r="B18" s="9">
        <v>6000</v>
      </c>
      <c r="C18" s="9">
        <v>300</v>
      </c>
      <c r="D18" s="9">
        <v>1</v>
      </c>
      <c r="E18" s="9">
        <v>6000</v>
      </c>
      <c r="F18" s="9">
        <v>0</v>
      </c>
      <c r="G18" s="9">
        <v>14</v>
      </c>
      <c r="H18" s="11">
        <v>2000</v>
      </c>
      <c r="I18" s="11">
        <v>40</v>
      </c>
      <c r="J18" s="9">
        <v>1</v>
      </c>
      <c r="K18" s="9">
        <v>1</v>
      </c>
      <c r="L18" s="74">
        <f t="shared" si="0"/>
        <v>0</v>
      </c>
      <c r="N18" s="57" t="s">
        <v>82</v>
      </c>
      <c r="O18" s="57" t="s">
        <v>70</v>
      </c>
      <c r="P18" s="57" t="s">
        <v>71</v>
      </c>
    </row>
    <row r="19" spans="1:17" ht="15.75" x14ac:dyDescent="0.2">
      <c r="A19" s="10">
        <v>27</v>
      </c>
      <c r="B19" s="9">
        <v>7000</v>
      </c>
      <c r="C19" s="9">
        <v>400</v>
      </c>
      <c r="D19" s="9">
        <v>2</v>
      </c>
      <c r="E19" s="9">
        <v>5000</v>
      </c>
      <c r="F19" s="9">
        <v>650</v>
      </c>
      <c r="G19" s="9">
        <v>14</v>
      </c>
      <c r="H19" s="11">
        <v>2000</v>
      </c>
      <c r="I19" s="11">
        <v>30</v>
      </c>
      <c r="J19" s="9">
        <v>2</v>
      </c>
      <c r="K19" s="9">
        <v>2</v>
      </c>
      <c r="L19" s="74">
        <f t="shared" si="0"/>
        <v>13</v>
      </c>
      <c r="N19" s="55">
        <v>1</v>
      </c>
      <c r="O19" s="56">
        <v>35</v>
      </c>
      <c r="P19" s="56">
        <v>66.040000000000006</v>
      </c>
    </row>
    <row r="20" spans="1:17" ht="15.75" x14ac:dyDescent="0.2">
      <c r="A20" s="10">
        <v>46</v>
      </c>
      <c r="B20" s="9">
        <v>7500</v>
      </c>
      <c r="C20" s="9">
        <v>600</v>
      </c>
      <c r="D20" s="9">
        <v>1</v>
      </c>
      <c r="E20" s="9">
        <v>1950</v>
      </c>
      <c r="F20" s="9">
        <v>0</v>
      </c>
      <c r="G20" s="9">
        <v>14</v>
      </c>
      <c r="H20" s="11">
        <v>1500</v>
      </c>
      <c r="I20" s="11">
        <v>30</v>
      </c>
      <c r="J20" s="9">
        <v>1</v>
      </c>
      <c r="K20" s="9">
        <v>1</v>
      </c>
      <c r="L20" s="74">
        <f t="shared" si="0"/>
        <v>0</v>
      </c>
      <c r="N20" s="55">
        <v>2</v>
      </c>
      <c r="O20" s="56">
        <v>18</v>
      </c>
      <c r="P20" s="56">
        <v>33.96</v>
      </c>
    </row>
    <row r="21" spans="1:17" x14ac:dyDescent="0.2">
      <c r="A21" s="10">
        <v>47</v>
      </c>
      <c r="B21" s="9">
        <v>8000</v>
      </c>
      <c r="C21" s="9">
        <v>500</v>
      </c>
      <c r="D21" s="9">
        <v>2</v>
      </c>
      <c r="E21" s="9">
        <v>4300</v>
      </c>
      <c r="F21" s="9">
        <v>580</v>
      </c>
      <c r="G21" s="9">
        <v>14</v>
      </c>
      <c r="H21" s="11">
        <v>1000</v>
      </c>
      <c r="I21" s="11">
        <v>45</v>
      </c>
      <c r="J21" s="9">
        <v>2</v>
      </c>
      <c r="K21" s="9">
        <v>2</v>
      </c>
      <c r="L21" s="74">
        <f t="shared" si="0"/>
        <v>13.488372093023257</v>
      </c>
      <c r="N21" s="59"/>
      <c r="O21" s="59"/>
      <c r="P21" s="59"/>
    </row>
    <row r="22" spans="1:17" ht="15.75" x14ac:dyDescent="0.2">
      <c r="A22" s="10">
        <v>2</v>
      </c>
      <c r="B22" s="9">
        <v>8000</v>
      </c>
      <c r="C22" s="9">
        <v>1600</v>
      </c>
      <c r="D22" s="9">
        <v>1</v>
      </c>
      <c r="E22" s="9">
        <v>4000</v>
      </c>
      <c r="F22" s="9">
        <v>0</v>
      </c>
      <c r="G22" s="9">
        <v>15</v>
      </c>
      <c r="H22" s="11">
        <v>3000</v>
      </c>
      <c r="I22" s="11">
        <v>37</v>
      </c>
      <c r="J22" s="9">
        <v>1</v>
      </c>
      <c r="K22" s="9">
        <v>2</v>
      </c>
      <c r="L22" s="74">
        <f t="shared" si="0"/>
        <v>0</v>
      </c>
      <c r="N22" s="57" t="s">
        <v>83</v>
      </c>
      <c r="O22" s="57" t="s">
        <v>70</v>
      </c>
      <c r="P22" s="57" t="s">
        <v>71</v>
      </c>
    </row>
    <row r="23" spans="1:17" ht="15.75" x14ac:dyDescent="0.2">
      <c r="A23" s="10">
        <v>17</v>
      </c>
      <c r="B23" s="9">
        <v>7500</v>
      </c>
      <c r="C23" s="9">
        <v>600</v>
      </c>
      <c r="D23" s="9">
        <v>2</v>
      </c>
      <c r="E23" s="9">
        <v>6800</v>
      </c>
      <c r="F23" s="9">
        <v>800</v>
      </c>
      <c r="G23" s="9">
        <v>15</v>
      </c>
      <c r="H23" s="11">
        <v>1450</v>
      </c>
      <c r="I23" s="11">
        <v>40</v>
      </c>
      <c r="J23" s="9">
        <v>2</v>
      </c>
      <c r="K23" s="9">
        <v>1</v>
      </c>
      <c r="L23" s="74">
        <f t="shared" si="0"/>
        <v>11.764705882352942</v>
      </c>
      <c r="N23" s="55">
        <v>1</v>
      </c>
      <c r="O23" s="56">
        <v>28</v>
      </c>
      <c r="P23" s="56">
        <v>52.83</v>
      </c>
    </row>
    <row r="24" spans="1:17" ht="15.75" x14ac:dyDescent="0.2">
      <c r="A24" s="10">
        <v>28</v>
      </c>
      <c r="B24" s="9">
        <v>7000</v>
      </c>
      <c r="C24" s="9">
        <v>500</v>
      </c>
      <c r="D24" s="9">
        <v>2</v>
      </c>
      <c r="E24" s="9">
        <v>6400</v>
      </c>
      <c r="F24" s="9">
        <v>450</v>
      </c>
      <c r="G24" s="9">
        <v>15</v>
      </c>
      <c r="H24" s="11">
        <v>1500</v>
      </c>
      <c r="I24" s="11">
        <v>40</v>
      </c>
      <c r="J24" s="9">
        <v>1</v>
      </c>
      <c r="K24" s="9">
        <v>2</v>
      </c>
      <c r="L24" s="74">
        <f t="shared" si="0"/>
        <v>7.03125</v>
      </c>
      <c r="N24" s="55">
        <v>2</v>
      </c>
      <c r="O24" s="56">
        <v>25</v>
      </c>
      <c r="P24" s="56">
        <v>47.17</v>
      </c>
    </row>
    <row r="25" spans="1:17" x14ac:dyDescent="0.2">
      <c r="A25" s="10">
        <v>44</v>
      </c>
      <c r="B25" s="9">
        <v>7000</v>
      </c>
      <c r="C25" s="9">
        <v>500</v>
      </c>
      <c r="D25" s="9">
        <v>2</v>
      </c>
      <c r="E25" s="9">
        <v>6050</v>
      </c>
      <c r="F25" s="9">
        <v>840</v>
      </c>
      <c r="G25" s="9">
        <v>16</v>
      </c>
      <c r="H25" s="11">
        <v>1400</v>
      </c>
      <c r="I25" s="11">
        <v>45</v>
      </c>
      <c r="J25" s="9">
        <v>1</v>
      </c>
      <c r="K25" s="9">
        <v>2</v>
      </c>
      <c r="L25" s="74">
        <f t="shared" si="0"/>
        <v>13.884297520661157</v>
      </c>
    </row>
    <row r="26" spans="1:17" ht="15.75" x14ac:dyDescent="0.2">
      <c r="A26" s="10">
        <v>6</v>
      </c>
      <c r="B26" s="9">
        <v>7500</v>
      </c>
      <c r="C26" s="9">
        <v>500</v>
      </c>
      <c r="D26" s="9">
        <v>1</v>
      </c>
      <c r="E26" s="9">
        <v>8500</v>
      </c>
      <c r="F26" s="9">
        <v>0</v>
      </c>
      <c r="G26" s="9">
        <v>20</v>
      </c>
      <c r="H26" s="11">
        <v>1500</v>
      </c>
      <c r="I26" s="11">
        <v>40</v>
      </c>
      <c r="J26" s="9">
        <v>1</v>
      </c>
      <c r="K26" s="9">
        <v>1</v>
      </c>
      <c r="L26" s="74">
        <f t="shared" si="0"/>
        <v>0</v>
      </c>
      <c r="N26" s="57" t="s">
        <v>72</v>
      </c>
      <c r="O26" s="57" t="s">
        <v>73</v>
      </c>
      <c r="P26" s="57" t="s">
        <v>74</v>
      </c>
      <c r="Q26" s="57" t="s">
        <v>75</v>
      </c>
    </row>
    <row r="27" spans="1:17" ht="15.75" x14ac:dyDescent="0.2">
      <c r="A27" s="10">
        <v>18</v>
      </c>
      <c r="B27" s="9">
        <v>7500</v>
      </c>
      <c r="C27" s="9">
        <v>600</v>
      </c>
      <c r="D27" s="9">
        <v>2</v>
      </c>
      <c r="E27" s="9">
        <v>8500</v>
      </c>
      <c r="F27" s="9">
        <v>450</v>
      </c>
      <c r="G27" s="9">
        <v>20</v>
      </c>
      <c r="H27" s="11">
        <v>1300</v>
      </c>
      <c r="I27" s="11">
        <v>30</v>
      </c>
      <c r="J27" s="9">
        <v>1</v>
      </c>
      <c r="K27" s="9">
        <v>1</v>
      </c>
      <c r="L27" s="74">
        <f t="shared" si="0"/>
        <v>5.2941176470588234</v>
      </c>
      <c r="N27" s="55" t="s">
        <v>84</v>
      </c>
      <c r="O27" s="56">
        <v>53</v>
      </c>
      <c r="P27" s="60">
        <v>6560.98</v>
      </c>
      <c r="Q27" s="60">
        <v>187.82390599999999</v>
      </c>
    </row>
    <row r="28" spans="1:17" ht="15.75" x14ac:dyDescent="0.2">
      <c r="A28" s="10">
        <v>19</v>
      </c>
      <c r="B28" s="9">
        <v>4000</v>
      </c>
      <c r="C28" s="9">
        <v>300</v>
      </c>
      <c r="D28" s="9">
        <v>1</v>
      </c>
      <c r="E28" s="9">
        <v>7400</v>
      </c>
      <c r="F28" s="9">
        <v>0</v>
      </c>
      <c r="G28" s="9">
        <v>20</v>
      </c>
      <c r="H28" s="11">
        <v>1400</v>
      </c>
      <c r="I28" s="11">
        <v>45</v>
      </c>
      <c r="J28" s="9">
        <v>2</v>
      </c>
      <c r="K28" s="9">
        <v>2</v>
      </c>
      <c r="L28" s="74">
        <f t="shared" si="0"/>
        <v>0</v>
      </c>
      <c r="N28" s="55" t="s">
        <v>85</v>
      </c>
      <c r="O28" s="56">
        <v>53</v>
      </c>
      <c r="P28" s="60">
        <v>553.77358489999995</v>
      </c>
      <c r="Q28" s="60">
        <v>36.512743499999999</v>
      </c>
    </row>
    <row r="29" spans="1:17" ht="15.75" x14ac:dyDescent="0.2">
      <c r="A29" s="10">
        <v>20</v>
      </c>
      <c r="B29" s="9">
        <v>4000</v>
      </c>
      <c r="C29" s="9">
        <v>300</v>
      </c>
      <c r="D29" s="9">
        <v>1</v>
      </c>
      <c r="E29" s="9">
        <v>6500</v>
      </c>
      <c r="F29" s="9">
        <v>0</v>
      </c>
      <c r="G29" s="9">
        <v>20</v>
      </c>
      <c r="H29" s="11">
        <v>1350</v>
      </c>
      <c r="I29" s="11">
        <v>45</v>
      </c>
      <c r="J29" s="9">
        <v>2</v>
      </c>
      <c r="K29" s="9">
        <v>2</v>
      </c>
      <c r="L29" s="74">
        <f t="shared" si="0"/>
        <v>0</v>
      </c>
      <c r="N29" s="55" t="s">
        <v>86</v>
      </c>
      <c r="O29" s="56">
        <v>53</v>
      </c>
      <c r="P29" s="60">
        <v>6375.85</v>
      </c>
      <c r="Q29" s="60">
        <v>197.68570919999999</v>
      </c>
    </row>
    <row r="30" spans="1:17" ht="15.75" x14ac:dyDescent="0.2">
      <c r="A30" s="10">
        <v>31</v>
      </c>
      <c r="B30" s="9">
        <v>7500</v>
      </c>
      <c r="C30" s="9">
        <v>500</v>
      </c>
      <c r="D30" s="9">
        <v>1</v>
      </c>
      <c r="E30" s="9">
        <v>8200</v>
      </c>
      <c r="F30" s="9">
        <v>0</v>
      </c>
      <c r="G30" s="9">
        <v>20</v>
      </c>
      <c r="H30" s="11">
        <v>2500</v>
      </c>
      <c r="I30" s="11">
        <v>55</v>
      </c>
      <c r="J30" s="9">
        <v>1</v>
      </c>
      <c r="K30" s="9">
        <v>1</v>
      </c>
      <c r="L30" s="74">
        <f t="shared" si="0"/>
        <v>0</v>
      </c>
      <c r="N30" s="55" t="s">
        <v>87</v>
      </c>
      <c r="O30" s="56">
        <v>53</v>
      </c>
      <c r="P30" s="60">
        <v>185.754717</v>
      </c>
      <c r="Q30" s="60">
        <v>39.220774599999999</v>
      </c>
    </row>
    <row r="31" spans="1:17" ht="15.75" x14ac:dyDescent="0.2">
      <c r="A31" s="10">
        <v>39</v>
      </c>
      <c r="B31" s="9">
        <v>6000</v>
      </c>
      <c r="C31" s="9">
        <v>500</v>
      </c>
      <c r="D31" s="9">
        <v>1</v>
      </c>
      <c r="E31" s="9">
        <v>7500</v>
      </c>
      <c r="F31" s="9">
        <v>0</v>
      </c>
      <c r="G31" s="9">
        <v>20</v>
      </c>
      <c r="H31" s="11">
        <v>1500</v>
      </c>
      <c r="I31" s="11">
        <v>40</v>
      </c>
      <c r="J31" s="9">
        <v>1</v>
      </c>
      <c r="K31" s="9">
        <v>1</v>
      </c>
      <c r="L31" s="74">
        <f t="shared" si="0"/>
        <v>0</v>
      </c>
      <c r="N31" s="70" t="s">
        <v>144</v>
      </c>
      <c r="O31" s="71">
        <v>53</v>
      </c>
      <c r="P31" s="72">
        <v>19.924528299999999</v>
      </c>
      <c r="Q31" s="72">
        <v>0.98421840000000005</v>
      </c>
    </row>
    <row r="32" spans="1:17" ht="15.75" x14ac:dyDescent="0.2">
      <c r="A32" s="10">
        <v>52</v>
      </c>
      <c r="B32" s="9">
        <v>7500</v>
      </c>
      <c r="C32" s="9">
        <v>600</v>
      </c>
      <c r="D32" s="9">
        <v>1</v>
      </c>
      <c r="E32" s="9">
        <v>7000</v>
      </c>
      <c r="F32" s="9">
        <v>0</v>
      </c>
      <c r="G32" s="9">
        <v>20</v>
      </c>
      <c r="H32" s="11">
        <v>1500</v>
      </c>
      <c r="I32" s="11">
        <v>50</v>
      </c>
      <c r="J32" s="9">
        <v>1</v>
      </c>
      <c r="K32" s="9">
        <v>1</v>
      </c>
      <c r="L32" s="74">
        <f t="shared" si="0"/>
        <v>0</v>
      </c>
      <c r="N32" s="55" t="s">
        <v>88</v>
      </c>
      <c r="O32" s="56">
        <v>53</v>
      </c>
      <c r="P32" s="60">
        <v>1599.06</v>
      </c>
      <c r="Q32" s="60">
        <v>65.786116100000001</v>
      </c>
    </row>
    <row r="33" spans="1:17" ht="15.75" x14ac:dyDescent="0.2">
      <c r="A33" s="10">
        <v>4</v>
      </c>
      <c r="B33" s="9">
        <v>6500</v>
      </c>
      <c r="C33" s="9">
        <v>500</v>
      </c>
      <c r="D33" s="9">
        <v>1</v>
      </c>
      <c r="E33" s="9">
        <v>6000</v>
      </c>
      <c r="F33" s="9">
        <v>0</v>
      </c>
      <c r="G33" s="9">
        <v>23</v>
      </c>
      <c r="H33" s="11">
        <v>1450</v>
      </c>
      <c r="I33" s="11">
        <v>40</v>
      </c>
      <c r="J33" s="9">
        <v>1</v>
      </c>
      <c r="K33" s="9">
        <v>1</v>
      </c>
      <c r="L33" s="74">
        <f t="shared" si="0"/>
        <v>0</v>
      </c>
      <c r="N33" s="55" t="s">
        <v>89</v>
      </c>
      <c r="O33" s="56">
        <v>53</v>
      </c>
      <c r="P33" s="60">
        <v>42.641509399999997</v>
      </c>
      <c r="Q33" s="60">
        <v>1.0636814999999999</v>
      </c>
    </row>
    <row r="34" spans="1:17" ht="15.75" x14ac:dyDescent="0.2">
      <c r="A34" s="10">
        <v>12</v>
      </c>
      <c r="B34" s="9">
        <v>7500</v>
      </c>
      <c r="C34" s="9">
        <v>600</v>
      </c>
      <c r="D34" s="9">
        <v>1</v>
      </c>
      <c r="E34" s="9">
        <v>6400</v>
      </c>
      <c r="F34" s="9">
        <v>0</v>
      </c>
      <c r="G34" s="9">
        <v>23</v>
      </c>
      <c r="H34" s="11">
        <v>850</v>
      </c>
      <c r="I34" s="11">
        <v>40</v>
      </c>
      <c r="J34" s="9">
        <v>1</v>
      </c>
      <c r="K34" s="9">
        <v>1</v>
      </c>
      <c r="L34" s="74">
        <f t="shared" ref="L34:L54" si="1">(F34*100)/E34</f>
        <v>0</v>
      </c>
      <c r="N34" s="55" t="s">
        <v>148</v>
      </c>
      <c r="O34" s="56">
        <v>53</v>
      </c>
      <c r="P34" s="60">
        <v>3.3347169999999999</v>
      </c>
      <c r="Q34" s="60">
        <v>0.77750969999999997</v>
      </c>
    </row>
    <row r="35" spans="1:17" x14ac:dyDescent="0.2">
      <c r="A35" s="10">
        <v>7</v>
      </c>
      <c r="B35" s="9">
        <v>7500</v>
      </c>
      <c r="C35" s="9">
        <v>500</v>
      </c>
      <c r="D35" s="9">
        <v>1</v>
      </c>
      <c r="E35" s="9">
        <v>7500</v>
      </c>
      <c r="F35" s="9">
        <v>0</v>
      </c>
      <c r="G35" s="9">
        <v>25</v>
      </c>
      <c r="H35" s="11">
        <v>1300</v>
      </c>
      <c r="I35" s="11">
        <v>40</v>
      </c>
      <c r="J35" s="9">
        <v>2</v>
      </c>
      <c r="K35" s="9">
        <v>2</v>
      </c>
      <c r="L35" s="74">
        <f t="shared" si="1"/>
        <v>0</v>
      </c>
    </row>
    <row r="36" spans="1:17" x14ac:dyDescent="0.2">
      <c r="A36" s="10">
        <v>10</v>
      </c>
      <c r="B36" s="9">
        <v>7500</v>
      </c>
      <c r="C36" s="9">
        <v>500</v>
      </c>
      <c r="D36" s="9">
        <v>1</v>
      </c>
      <c r="E36" s="9">
        <v>4850</v>
      </c>
      <c r="F36" s="9">
        <v>0</v>
      </c>
      <c r="G36" s="9">
        <v>25</v>
      </c>
      <c r="H36" s="11">
        <v>1500</v>
      </c>
      <c r="I36" s="11">
        <v>40</v>
      </c>
      <c r="J36" s="9">
        <v>1</v>
      </c>
      <c r="K36" s="9">
        <v>2</v>
      </c>
      <c r="L36" s="74">
        <f t="shared" si="1"/>
        <v>0</v>
      </c>
    </row>
    <row r="37" spans="1:17" x14ac:dyDescent="0.2">
      <c r="A37" s="10">
        <v>11</v>
      </c>
      <c r="B37" s="9">
        <v>7500</v>
      </c>
      <c r="C37" s="9">
        <v>500</v>
      </c>
      <c r="D37" s="9">
        <v>2</v>
      </c>
      <c r="E37" s="9">
        <v>5100</v>
      </c>
      <c r="F37" s="9">
        <v>400</v>
      </c>
      <c r="G37" s="9">
        <v>25</v>
      </c>
      <c r="H37" s="11">
        <v>1500</v>
      </c>
      <c r="I37" s="11">
        <v>40</v>
      </c>
      <c r="J37" s="9">
        <v>2</v>
      </c>
      <c r="K37" s="9">
        <v>2</v>
      </c>
      <c r="L37" s="74">
        <f t="shared" si="1"/>
        <v>7.8431372549019605</v>
      </c>
    </row>
    <row r="38" spans="1:17" x14ac:dyDescent="0.2">
      <c r="A38" s="10">
        <v>32</v>
      </c>
      <c r="B38" s="9">
        <v>5071</v>
      </c>
      <c r="C38" s="9">
        <v>450</v>
      </c>
      <c r="D38" s="9">
        <v>2</v>
      </c>
      <c r="E38" s="9">
        <v>4200</v>
      </c>
      <c r="F38" s="9">
        <v>480</v>
      </c>
      <c r="G38" s="9">
        <v>25</v>
      </c>
      <c r="H38" s="11">
        <v>1500</v>
      </c>
      <c r="I38" s="11">
        <v>50</v>
      </c>
      <c r="J38" s="9">
        <v>1</v>
      </c>
      <c r="K38" s="9">
        <v>1</v>
      </c>
      <c r="L38" s="74">
        <f t="shared" si="1"/>
        <v>11.428571428571429</v>
      </c>
    </row>
    <row r="39" spans="1:17" x14ac:dyDescent="0.2">
      <c r="A39" s="10">
        <v>33</v>
      </c>
      <c r="B39" s="9">
        <v>7000</v>
      </c>
      <c r="C39" s="9">
        <v>500</v>
      </c>
      <c r="D39" s="9">
        <v>2</v>
      </c>
      <c r="E39" s="9">
        <v>6800</v>
      </c>
      <c r="F39" s="9">
        <v>630</v>
      </c>
      <c r="G39" s="9">
        <v>25</v>
      </c>
      <c r="H39" s="11">
        <v>2000</v>
      </c>
      <c r="I39" s="11">
        <v>45</v>
      </c>
      <c r="J39" s="9">
        <v>1</v>
      </c>
      <c r="K39" s="9">
        <v>1</v>
      </c>
      <c r="L39" s="74">
        <f t="shared" si="1"/>
        <v>9.264705882352942</v>
      </c>
    </row>
    <row r="40" spans="1:17" x14ac:dyDescent="0.2">
      <c r="A40" s="10">
        <v>42</v>
      </c>
      <c r="B40" s="9">
        <v>5000</v>
      </c>
      <c r="C40" s="9">
        <v>1650</v>
      </c>
      <c r="D40" s="9">
        <v>1</v>
      </c>
      <c r="E40" s="9">
        <v>6800</v>
      </c>
      <c r="F40" s="9">
        <v>0</v>
      </c>
      <c r="G40" s="9">
        <v>25</v>
      </c>
      <c r="H40" s="11">
        <v>2000</v>
      </c>
      <c r="I40" s="11">
        <v>60</v>
      </c>
      <c r="J40" s="9">
        <v>1</v>
      </c>
      <c r="K40" s="9">
        <v>1</v>
      </c>
      <c r="L40" s="74">
        <f t="shared" si="1"/>
        <v>0</v>
      </c>
    </row>
    <row r="41" spans="1:17" x14ac:dyDescent="0.2">
      <c r="A41" s="10">
        <v>43</v>
      </c>
      <c r="B41" s="9">
        <v>5061</v>
      </c>
      <c r="C41" s="9">
        <v>450</v>
      </c>
      <c r="D41" s="9">
        <v>1</v>
      </c>
      <c r="E41" s="9">
        <v>6000</v>
      </c>
      <c r="F41" s="9">
        <v>0</v>
      </c>
      <c r="G41" s="9">
        <v>25</v>
      </c>
      <c r="H41" s="11">
        <v>1500</v>
      </c>
      <c r="I41" s="11">
        <v>50</v>
      </c>
      <c r="J41" s="9">
        <v>1</v>
      </c>
      <c r="K41" s="9">
        <v>1</v>
      </c>
      <c r="L41" s="74">
        <f t="shared" si="1"/>
        <v>0</v>
      </c>
    </row>
    <row r="42" spans="1:17" x14ac:dyDescent="0.2">
      <c r="A42" s="10">
        <v>53</v>
      </c>
      <c r="B42" s="9">
        <v>7000</v>
      </c>
      <c r="C42" s="9">
        <v>500</v>
      </c>
      <c r="D42" s="9">
        <v>2</v>
      </c>
      <c r="E42" s="9">
        <v>8100</v>
      </c>
      <c r="F42" s="9">
        <v>300</v>
      </c>
      <c r="G42" s="9">
        <v>25</v>
      </c>
      <c r="H42" s="11">
        <v>2000</v>
      </c>
      <c r="I42" s="11">
        <v>50</v>
      </c>
      <c r="J42" s="9">
        <v>1</v>
      </c>
      <c r="K42" s="9">
        <v>1</v>
      </c>
      <c r="L42" s="74">
        <f t="shared" si="1"/>
        <v>3.7037037037037037</v>
      </c>
    </row>
    <row r="43" spans="1:17" x14ac:dyDescent="0.2">
      <c r="A43" s="10">
        <v>3</v>
      </c>
      <c r="B43" s="9">
        <v>7000</v>
      </c>
      <c r="C43" s="9">
        <v>1500</v>
      </c>
      <c r="D43" s="9">
        <v>2</v>
      </c>
      <c r="E43" s="9">
        <v>1850</v>
      </c>
      <c r="F43" s="9">
        <v>500</v>
      </c>
      <c r="G43" s="9">
        <v>30</v>
      </c>
      <c r="H43" s="11">
        <v>2000</v>
      </c>
      <c r="I43" s="11">
        <v>35</v>
      </c>
      <c r="J43" s="9">
        <v>2</v>
      </c>
      <c r="K43" s="9">
        <v>2</v>
      </c>
      <c r="L43" s="74">
        <f t="shared" si="1"/>
        <v>27.027027027027028</v>
      </c>
    </row>
    <row r="44" spans="1:17" x14ac:dyDescent="0.2">
      <c r="A44" s="10">
        <v>21</v>
      </c>
      <c r="B44" s="9">
        <v>5000</v>
      </c>
      <c r="C44" s="9">
        <v>400</v>
      </c>
      <c r="D44" s="9">
        <v>1</v>
      </c>
      <c r="E44" s="9">
        <v>7020</v>
      </c>
      <c r="F44" s="9">
        <v>0</v>
      </c>
      <c r="G44" s="9">
        <v>30</v>
      </c>
      <c r="H44" s="11">
        <v>2500</v>
      </c>
      <c r="I44" s="11">
        <v>45</v>
      </c>
      <c r="J44" s="9">
        <v>1</v>
      </c>
      <c r="K44" s="9">
        <v>2</v>
      </c>
      <c r="L44" s="74">
        <f t="shared" si="1"/>
        <v>0</v>
      </c>
    </row>
    <row r="45" spans="1:17" x14ac:dyDescent="0.2">
      <c r="A45" s="10">
        <v>22</v>
      </c>
      <c r="B45" s="9">
        <v>6000</v>
      </c>
      <c r="C45" s="9">
        <v>500</v>
      </c>
      <c r="D45" s="9">
        <v>1</v>
      </c>
      <c r="E45" s="9">
        <v>5600</v>
      </c>
      <c r="F45" s="9">
        <v>0</v>
      </c>
      <c r="G45" s="9">
        <v>30</v>
      </c>
      <c r="H45" s="11">
        <v>2500</v>
      </c>
      <c r="I45" s="11">
        <v>45</v>
      </c>
      <c r="J45" s="9">
        <v>1</v>
      </c>
      <c r="K45" s="9">
        <v>2</v>
      </c>
      <c r="L45" s="74">
        <f t="shared" si="1"/>
        <v>0</v>
      </c>
    </row>
    <row r="46" spans="1:17" x14ac:dyDescent="0.2">
      <c r="A46" s="10">
        <v>24</v>
      </c>
      <c r="B46" s="9">
        <v>6000</v>
      </c>
      <c r="C46" s="9">
        <v>400</v>
      </c>
      <c r="D46" s="9">
        <v>1</v>
      </c>
      <c r="E46" s="9">
        <v>6500</v>
      </c>
      <c r="F46" s="9">
        <v>0</v>
      </c>
      <c r="G46" s="9">
        <v>30</v>
      </c>
      <c r="H46" s="11">
        <v>2000</v>
      </c>
      <c r="I46" s="11">
        <v>60</v>
      </c>
      <c r="J46" s="9">
        <v>2</v>
      </c>
      <c r="K46" s="9">
        <v>2</v>
      </c>
      <c r="L46" s="74">
        <f t="shared" si="1"/>
        <v>0</v>
      </c>
    </row>
    <row r="47" spans="1:17" x14ac:dyDescent="0.2">
      <c r="A47" s="10">
        <v>29</v>
      </c>
      <c r="B47" s="9">
        <v>7500</v>
      </c>
      <c r="C47" s="9">
        <v>500</v>
      </c>
      <c r="D47" s="9">
        <v>2</v>
      </c>
      <c r="E47" s="9">
        <v>7500</v>
      </c>
      <c r="F47" s="9">
        <v>720</v>
      </c>
      <c r="G47" s="9">
        <v>30</v>
      </c>
      <c r="H47" s="11">
        <v>2500</v>
      </c>
      <c r="I47" s="11">
        <v>45</v>
      </c>
      <c r="J47" s="9">
        <v>1</v>
      </c>
      <c r="K47" s="9">
        <v>1</v>
      </c>
      <c r="L47" s="74">
        <f t="shared" si="1"/>
        <v>9.6</v>
      </c>
    </row>
    <row r="48" spans="1:17" x14ac:dyDescent="0.2">
      <c r="A48" s="10">
        <v>30</v>
      </c>
      <c r="B48" s="9">
        <v>5600</v>
      </c>
      <c r="C48" s="9">
        <v>600</v>
      </c>
      <c r="D48" s="9">
        <v>1</v>
      </c>
      <c r="E48" s="9">
        <v>6500</v>
      </c>
      <c r="F48" s="9">
        <v>0</v>
      </c>
      <c r="G48" s="9">
        <v>30</v>
      </c>
      <c r="H48" s="11">
        <v>1500</v>
      </c>
      <c r="I48" s="11">
        <v>35</v>
      </c>
      <c r="J48" s="9">
        <v>2</v>
      </c>
      <c r="K48" s="9">
        <v>2</v>
      </c>
      <c r="L48" s="74">
        <f t="shared" si="1"/>
        <v>0</v>
      </c>
    </row>
    <row r="49" spans="1:12" x14ac:dyDescent="0.2">
      <c r="A49" s="10">
        <v>34</v>
      </c>
      <c r="B49" s="9">
        <v>5000</v>
      </c>
      <c r="C49" s="9">
        <v>600</v>
      </c>
      <c r="D49" s="9">
        <v>1</v>
      </c>
      <c r="E49" s="9">
        <v>7500</v>
      </c>
      <c r="F49" s="9">
        <v>0</v>
      </c>
      <c r="G49" s="9">
        <v>30</v>
      </c>
      <c r="H49" s="11">
        <v>2000</v>
      </c>
      <c r="I49" s="11">
        <v>38</v>
      </c>
      <c r="J49" s="9">
        <v>1</v>
      </c>
      <c r="K49" s="9">
        <v>1</v>
      </c>
      <c r="L49" s="74">
        <f t="shared" si="1"/>
        <v>0</v>
      </c>
    </row>
    <row r="50" spans="1:12" x14ac:dyDescent="0.2">
      <c r="A50" s="10">
        <v>35</v>
      </c>
      <c r="B50" s="9">
        <v>6000</v>
      </c>
      <c r="C50" s="9">
        <v>500</v>
      </c>
      <c r="D50" s="9">
        <v>1</v>
      </c>
      <c r="E50" s="9">
        <v>5500</v>
      </c>
      <c r="F50" s="9">
        <v>0</v>
      </c>
      <c r="G50" s="9">
        <v>30</v>
      </c>
      <c r="H50" s="11">
        <v>1500</v>
      </c>
      <c r="I50" s="11">
        <v>40</v>
      </c>
      <c r="J50" s="9">
        <v>2</v>
      </c>
      <c r="K50" s="9">
        <v>2</v>
      </c>
      <c r="L50" s="74">
        <f t="shared" si="1"/>
        <v>0</v>
      </c>
    </row>
    <row r="51" spans="1:12" x14ac:dyDescent="0.2">
      <c r="A51" s="10">
        <v>36</v>
      </c>
      <c r="B51" s="9">
        <v>5000</v>
      </c>
      <c r="C51" s="9">
        <v>400</v>
      </c>
      <c r="D51" s="9">
        <v>1</v>
      </c>
      <c r="E51" s="9">
        <v>5400</v>
      </c>
      <c r="F51" s="9">
        <v>0</v>
      </c>
      <c r="G51" s="9">
        <v>30</v>
      </c>
      <c r="H51" s="11">
        <v>2000</v>
      </c>
      <c r="I51" s="11">
        <v>45</v>
      </c>
      <c r="J51" s="9">
        <v>1</v>
      </c>
      <c r="K51" s="9">
        <v>1</v>
      </c>
      <c r="L51" s="74">
        <f t="shared" si="1"/>
        <v>0</v>
      </c>
    </row>
    <row r="52" spans="1:12" x14ac:dyDescent="0.2">
      <c r="A52" s="10">
        <v>37</v>
      </c>
      <c r="B52" s="9">
        <v>5000</v>
      </c>
      <c r="C52" s="9">
        <v>400</v>
      </c>
      <c r="D52" s="9">
        <v>1</v>
      </c>
      <c r="E52" s="9">
        <v>5500</v>
      </c>
      <c r="F52" s="9">
        <v>0</v>
      </c>
      <c r="G52" s="9">
        <v>30</v>
      </c>
      <c r="H52" s="11">
        <v>2000</v>
      </c>
      <c r="I52" s="11">
        <v>35</v>
      </c>
      <c r="J52" s="9">
        <v>1</v>
      </c>
      <c r="K52" s="9">
        <v>1</v>
      </c>
      <c r="L52" s="74">
        <f t="shared" si="1"/>
        <v>0</v>
      </c>
    </row>
    <row r="53" spans="1:12" x14ac:dyDescent="0.2">
      <c r="A53" s="10">
        <v>38</v>
      </c>
      <c r="B53" s="9">
        <v>6000</v>
      </c>
      <c r="C53" s="9">
        <v>500</v>
      </c>
      <c r="D53" s="9">
        <v>2</v>
      </c>
      <c r="E53" s="9">
        <v>5600</v>
      </c>
      <c r="F53" s="9">
        <v>445</v>
      </c>
      <c r="G53" s="9">
        <v>30</v>
      </c>
      <c r="H53" s="11">
        <v>1500</v>
      </c>
      <c r="I53" s="11">
        <v>45</v>
      </c>
      <c r="J53" s="9">
        <v>1</v>
      </c>
      <c r="K53" s="9">
        <v>1</v>
      </c>
      <c r="L53" s="74">
        <f t="shared" si="1"/>
        <v>7.9464285714285712</v>
      </c>
    </row>
    <row r="54" spans="1:12" x14ac:dyDescent="0.2">
      <c r="A54" s="10">
        <v>40</v>
      </c>
      <c r="B54" s="9">
        <v>500</v>
      </c>
      <c r="C54" s="9">
        <v>400</v>
      </c>
      <c r="D54" s="9">
        <v>2</v>
      </c>
      <c r="E54" s="9">
        <v>7500</v>
      </c>
      <c r="F54" s="9">
        <v>750</v>
      </c>
      <c r="G54" s="9">
        <v>30</v>
      </c>
      <c r="H54" s="11">
        <v>2000</v>
      </c>
      <c r="I54" s="11">
        <v>50</v>
      </c>
      <c r="J54" s="9">
        <v>1</v>
      </c>
      <c r="K54" s="9">
        <v>1</v>
      </c>
      <c r="L54" s="74">
        <f t="shared" si="1"/>
        <v>10</v>
      </c>
    </row>
  </sheetData>
  <sortState ref="A2:L54">
    <sortCondition ref="G1"/>
  </sortState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4"/>
  <sheetViews>
    <sheetView topLeftCell="D1" workbookViewId="0">
      <pane ySplit="1" topLeftCell="A2" activePane="bottomLeft" state="frozen"/>
      <selection pane="bottomLeft" activeCell="F1" sqref="F1"/>
    </sheetView>
  </sheetViews>
  <sheetFormatPr defaultRowHeight="14.25" x14ac:dyDescent="0.2"/>
  <cols>
    <col min="1" max="1" width="6.625" customWidth="1"/>
    <col min="2" max="2" width="10" customWidth="1"/>
    <col min="3" max="3" width="5.625" bestFit="1" customWidth="1"/>
    <col min="4" max="4" width="7.125" style="1" customWidth="1"/>
    <col min="5" max="5" width="7" style="1" bestFit="1" customWidth="1"/>
    <col min="6" max="6" width="9" style="35" customWidth="1"/>
    <col min="7" max="7" width="7.375" bestFit="1" customWidth="1"/>
    <col min="8" max="8" width="7.375" style="27" customWidth="1"/>
    <col min="9" max="9" width="7" bestFit="1" customWidth="1"/>
    <col min="10" max="10" width="7" style="27" customWidth="1"/>
    <col min="11" max="11" width="6.125" bestFit="1" customWidth="1"/>
    <col min="12" max="12" width="6.125" customWidth="1"/>
    <col min="13" max="13" width="5.875" bestFit="1" customWidth="1"/>
    <col min="14" max="14" width="5.875" customWidth="1"/>
    <col min="15" max="15" width="7.875" bestFit="1" customWidth="1"/>
    <col min="16" max="16" width="7.875" style="27" customWidth="1"/>
    <col min="17" max="17" width="5.375" bestFit="1" customWidth="1"/>
    <col min="18" max="18" width="6.25" style="33" customWidth="1"/>
    <col min="19" max="19" width="5.875" style="1" bestFit="1" customWidth="1"/>
    <col min="20" max="20" width="5.875" style="24" customWidth="1"/>
    <col min="21" max="21" width="6.75" bestFit="1" customWidth="1"/>
    <col min="22" max="22" width="6.75" style="27" customWidth="1"/>
    <col min="23" max="23" width="6.375" bestFit="1" customWidth="1"/>
    <col min="24" max="24" width="6.375" customWidth="1"/>
    <col min="25" max="25" width="4.25" bestFit="1" customWidth="1"/>
    <col min="26" max="26" width="6.25" customWidth="1"/>
    <col min="27" max="27" width="8.75" bestFit="1" customWidth="1"/>
    <col min="28" max="28" width="8.75" style="27" customWidth="1"/>
    <col min="29" max="29" width="7.875" bestFit="1" customWidth="1"/>
    <col min="30" max="30" width="7.875" style="27" customWidth="1"/>
    <col min="31" max="31" width="11.75" style="1" customWidth="1"/>
    <col min="32" max="32" width="8.5" bestFit="1" customWidth="1"/>
    <col min="33" max="34" width="8.25" bestFit="1" customWidth="1"/>
    <col min="35" max="35" width="7.125" bestFit="1" customWidth="1"/>
  </cols>
  <sheetData>
    <row r="1" spans="1:35" ht="52.5" customHeight="1" x14ac:dyDescent="0.2">
      <c r="A1" s="5" t="s">
        <v>43</v>
      </c>
      <c r="B1" s="15" t="s">
        <v>23</v>
      </c>
      <c r="C1" s="7" t="s">
        <v>35</v>
      </c>
      <c r="D1" s="32" t="s">
        <v>45</v>
      </c>
      <c r="E1" s="19" t="s">
        <v>30</v>
      </c>
      <c r="F1" s="34" t="s">
        <v>46</v>
      </c>
      <c r="G1" s="7" t="s">
        <v>36</v>
      </c>
      <c r="H1" s="25" t="s">
        <v>36</v>
      </c>
      <c r="I1" s="7" t="s">
        <v>29</v>
      </c>
      <c r="J1" s="25" t="s">
        <v>29</v>
      </c>
      <c r="K1" s="7" t="s">
        <v>28</v>
      </c>
      <c r="L1" s="25" t="s">
        <v>28</v>
      </c>
      <c r="M1" s="7" t="s">
        <v>25</v>
      </c>
      <c r="N1" s="25" t="s">
        <v>25</v>
      </c>
      <c r="O1" s="7" t="s">
        <v>26</v>
      </c>
      <c r="P1" s="25" t="s">
        <v>26</v>
      </c>
      <c r="Q1" s="5" t="s">
        <v>34</v>
      </c>
      <c r="R1" s="32" t="s">
        <v>44</v>
      </c>
      <c r="S1" s="19" t="s">
        <v>32</v>
      </c>
      <c r="T1" s="25" t="s">
        <v>32</v>
      </c>
      <c r="U1" s="5" t="s">
        <v>37</v>
      </c>
      <c r="V1" s="25" t="s">
        <v>37</v>
      </c>
      <c r="W1" s="5" t="s">
        <v>31</v>
      </c>
      <c r="X1" s="25" t="s">
        <v>31</v>
      </c>
      <c r="Y1" s="5" t="s">
        <v>33</v>
      </c>
      <c r="Z1" s="30" t="s">
        <v>33</v>
      </c>
      <c r="AA1" s="5" t="s">
        <v>24</v>
      </c>
      <c r="AB1" s="31" t="s">
        <v>24</v>
      </c>
      <c r="AC1" s="5" t="s">
        <v>27</v>
      </c>
      <c r="AD1" s="31" t="s">
        <v>27</v>
      </c>
      <c r="AE1" s="28" t="s">
        <v>38</v>
      </c>
      <c r="AF1" s="21" t="s">
        <v>39</v>
      </c>
      <c r="AG1" s="21" t="s">
        <v>40</v>
      </c>
      <c r="AH1" s="21" t="s">
        <v>41</v>
      </c>
      <c r="AI1" s="21" t="s">
        <v>42</v>
      </c>
    </row>
    <row r="2" spans="1:35" x14ac:dyDescent="0.2">
      <c r="A2" s="10">
        <v>1</v>
      </c>
      <c r="B2" s="13">
        <v>419</v>
      </c>
      <c r="C2" s="13">
        <v>248</v>
      </c>
      <c r="D2" s="20">
        <f>(C2*100)/B2</f>
        <v>59.188544152744633</v>
      </c>
      <c r="E2" s="20">
        <v>5</v>
      </c>
      <c r="F2" s="22">
        <f>(E2*100)/C2</f>
        <v>2.0161290322580645</v>
      </c>
      <c r="G2" s="13">
        <v>11</v>
      </c>
      <c r="H2" s="26">
        <f>(G2*100)/C2</f>
        <v>4.435483870967742</v>
      </c>
      <c r="I2" s="13">
        <v>116</v>
      </c>
      <c r="J2" s="26">
        <f>(I2*100)/C2</f>
        <v>46.774193548387096</v>
      </c>
      <c r="K2" s="13">
        <v>60</v>
      </c>
      <c r="L2" s="13">
        <f>(K2*100)/C2</f>
        <v>24.193548387096776</v>
      </c>
      <c r="M2" s="13">
        <v>52</v>
      </c>
      <c r="N2" s="13">
        <f>(M2*100)/C2</f>
        <v>20.967741935483872</v>
      </c>
      <c r="O2" s="13">
        <v>4</v>
      </c>
      <c r="P2" s="26">
        <f>(O2*100)/C2</f>
        <v>1.6129032258064515</v>
      </c>
      <c r="Q2" s="4">
        <v>171</v>
      </c>
      <c r="R2" s="19">
        <f>(Q2*100)/B2</f>
        <v>40.811455847255367</v>
      </c>
      <c r="S2" s="20">
        <v>4</v>
      </c>
      <c r="T2" s="23">
        <f>(S2*100)/Q2</f>
        <v>2.3391812865497075</v>
      </c>
      <c r="U2" s="4">
        <v>7</v>
      </c>
      <c r="V2" s="29">
        <f>(U2*100)/Q2</f>
        <v>4.0935672514619883</v>
      </c>
      <c r="W2" s="4">
        <v>80</v>
      </c>
      <c r="X2" s="4">
        <f>(W2*100)/Q2</f>
        <v>46.783625730994153</v>
      </c>
      <c r="Y2" s="4">
        <v>42</v>
      </c>
      <c r="Z2" s="4">
        <f>(Y2*100)/Q2</f>
        <v>24.561403508771932</v>
      </c>
      <c r="AA2" s="4">
        <v>33</v>
      </c>
      <c r="AB2" s="29">
        <f>(AA2*100)/Q2</f>
        <v>19.298245614035089</v>
      </c>
      <c r="AC2" s="4">
        <v>5</v>
      </c>
      <c r="AD2" s="29">
        <f>(AC2*100)/Q2</f>
        <v>2.9239766081871346</v>
      </c>
      <c r="AE2" s="20">
        <v>2</v>
      </c>
      <c r="AF2" s="12">
        <v>70</v>
      </c>
      <c r="AG2" s="12">
        <v>12</v>
      </c>
      <c r="AH2" s="12">
        <v>2</v>
      </c>
      <c r="AI2" s="12">
        <v>1</v>
      </c>
    </row>
    <row r="3" spans="1:35" x14ac:dyDescent="0.2">
      <c r="A3" s="10">
        <v>2</v>
      </c>
      <c r="B3" s="13">
        <v>633</v>
      </c>
      <c r="C3" s="13">
        <v>250</v>
      </c>
      <c r="D3" s="20">
        <f t="shared" ref="D3:D54" si="0">(C3*100)/B3</f>
        <v>39.494470774091624</v>
      </c>
      <c r="E3" s="20">
        <v>5</v>
      </c>
      <c r="F3" s="22">
        <f t="shared" ref="F3:F54" si="1">(E3*100)/C3</f>
        <v>2</v>
      </c>
      <c r="G3" s="13">
        <v>11</v>
      </c>
      <c r="H3" s="26">
        <f t="shared" ref="H3:H54" si="2">(G3*100)/C3</f>
        <v>4.4000000000000004</v>
      </c>
      <c r="I3" s="13">
        <v>117</v>
      </c>
      <c r="J3" s="26">
        <f t="shared" ref="J3:J54" si="3">(I3*100)/C3</f>
        <v>46.8</v>
      </c>
      <c r="K3" s="13">
        <v>71</v>
      </c>
      <c r="L3" s="13">
        <f t="shared" ref="L3:L54" si="4">(K3*100)/C3</f>
        <v>28.4</v>
      </c>
      <c r="M3" s="13">
        <v>36</v>
      </c>
      <c r="N3" s="13">
        <f t="shared" ref="N3:N54" si="5">(M3*100)/C3</f>
        <v>14.4</v>
      </c>
      <c r="O3" s="13">
        <v>10</v>
      </c>
      <c r="P3" s="26">
        <f t="shared" ref="P3:P54" si="6">(O3*100)/C3</f>
        <v>4</v>
      </c>
      <c r="Q3" s="4">
        <v>383</v>
      </c>
      <c r="R3" s="19">
        <f t="shared" ref="R3:R54" si="7">(Q3*100)/B3</f>
        <v>60.505529225908376</v>
      </c>
      <c r="S3" s="20">
        <v>9</v>
      </c>
      <c r="T3" s="23">
        <f t="shared" ref="T3:T54" si="8">(S3*100)/Q3</f>
        <v>2.3498694516971281</v>
      </c>
      <c r="U3" s="4">
        <v>16</v>
      </c>
      <c r="V3" s="29">
        <f t="shared" ref="V3:V54" si="9">(U3*100)/Q3</f>
        <v>4.1775456919060057</v>
      </c>
      <c r="W3" s="4">
        <v>179</v>
      </c>
      <c r="X3" s="4">
        <f t="shared" ref="X3:X54" si="10">(W3*100)/Q3</f>
        <v>46.736292428198432</v>
      </c>
      <c r="Y3" s="4">
        <v>89</v>
      </c>
      <c r="Z3" s="4">
        <f t="shared" ref="Z3:Z54" si="11">(Y3*100)/Q3</f>
        <v>23.237597911227155</v>
      </c>
      <c r="AA3" s="4">
        <v>75</v>
      </c>
      <c r="AB3" s="29">
        <f t="shared" ref="AB3:AB54" si="12">(AA3*100)/Q3</f>
        <v>19.582245430809401</v>
      </c>
      <c r="AC3" s="4">
        <v>15</v>
      </c>
      <c r="AD3" s="29">
        <f t="shared" ref="AD3:AD54" si="13">(AC3*100)/Q3</f>
        <v>3.9164490861618799</v>
      </c>
      <c r="AE3" s="20">
        <v>1</v>
      </c>
      <c r="AF3" s="12">
        <v>60</v>
      </c>
      <c r="AG3" s="12">
        <v>1</v>
      </c>
      <c r="AH3" s="12">
        <v>11</v>
      </c>
      <c r="AI3" s="12">
        <v>2</v>
      </c>
    </row>
    <row r="4" spans="1:35" x14ac:dyDescent="0.2">
      <c r="A4" s="10">
        <v>3</v>
      </c>
      <c r="B4" s="13">
        <v>422</v>
      </c>
      <c r="C4" s="13">
        <v>239</v>
      </c>
      <c r="D4" s="20">
        <f t="shared" si="0"/>
        <v>56.63507109004739</v>
      </c>
      <c r="E4" s="20">
        <v>5</v>
      </c>
      <c r="F4" s="22">
        <f t="shared" si="1"/>
        <v>2.0920502092050208</v>
      </c>
      <c r="G4" s="13">
        <v>12</v>
      </c>
      <c r="H4" s="26">
        <f t="shared" si="2"/>
        <v>5.02092050209205</v>
      </c>
      <c r="I4" s="13">
        <v>111</v>
      </c>
      <c r="J4" s="26">
        <f t="shared" si="3"/>
        <v>46.443514644351467</v>
      </c>
      <c r="K4" s="13">
        <v>65</v>
      </c>
      <c r="L4" s="13">
        <f t="shared" si="4"/>
        <v>27.196652719665273</v>
      </c>
      <c r="M4" s="13">
        <v>35</v>
      </c>
      <c r="N4" s="13">
        <f t="shared" si="5"/>
        <v>14.644351464435147</v>
      </c>
      <c r="O4" s="13">
        <v>11</v>
      </c>
      <c r="P4" s="26">
        <f t="shared" si="6"/>
        <v>4.6025104602510458</v>
      </c>
      <c r="Q4" s="4">
        <v>183</v>
      </c>
      <c r="R4" s="19">
        <f t="shared" si="7"/>
        <v>43.36492890995261</v>
      </c>
      <c r="S4" s="20">
        <v>5</v>
      </c>
      <c r="T4" s="23">
        <f t="shared" si="8"/>
        <v>2.7322404371584699</v>
      </c>
      <c r="U4" s="4">
        <v>8</v>
      </c>
      <c r="V4" s="29">
        <f t="shared" si="9"/>
        <v>4.3715846994535523</v>
      </c>
      <c r="W4" s="4">
        <v>85</v>
      </c>
      <c r="X4" s="4">
        <f t="shared" si="10"/>
        <v>46.448087431693992</v>
      </c>
      <c r="Y4" s="4">
        <v>38</v>
      </c>
      <c r="Z4" s="4">
        <f t="shared" si="11"/>
        <v>20.765027322404372</v>
      </c>
      <c r="AA4" s="4">
        <v>33</v>
      </c>
      <c r="AB4" s="29">
        <f t="shared" si="12"/>
        <v>18.032786885245901</v>
      </c>
      <c r="AC4" s="4">
        <v>14</v>
      </c>
      <c r="AD4" s="29">
        <f t="shared" si="13"/>
        <v>7.6502732240437155</v>
      </c>
      <c r="AE4" s="20">
        <v>1</v>
      </c>
      <c r="AF4" s="12">
        <v>65</v>
      </c>
      <c r="AG4" s="12">
        <v>1</v>
      </c>
      <c r="AH4" s="12">
        <v>12</v>
      </c>
      <c r="AI4" s="12">
        <v>2</v>
      </c>
    </row>
    <row r="5" spans="1:35" x14ac:dyDescent="0.2">
      <c r="A5" s="10">
        <v>4</v>
      </c>
      <c r="B5" s="13">
        <v>697</v>
      </c>
      <c r="C5" s="13">
        <v>332</v>
      </c>
      <c r="D5" s="20">
        <f t="shared" si="0"/>
        <v>47.632711621233859</v>
      </c>
      <c r="E5" s="20">
        <v>8</v>
      </c>
      <c r="F5" s="22">
        <f t="shared" si="1"/>
        <v>2.4096385542168677</v>
      </c>
      <c r="G5" s="13">
        <v>14</v>
      </c>
      <c r="H5" s="26">
        <f t="shared" si="2"/>
        <v>4.2168674698795181</v>
      </c>
      <c r="I5" s="13">
        <v>155</v>
      </c>
      <c r="J5" s="26">
        <f t="shared" si="3"/>
        <v>46.686746987951807</v>
      </c>
      <c r="K5" s="13">
        <v>95</v>
      </c>
      <c r="L5" s="13">
        <f t="shared" si="4"/>
        <v>28.6144578313253</v>
      </c>
      <c r="M5" s="13">
        <v>45</v>
      </c>
      <c r="N5" s="13">
        <f t="shared" si="5"/>
        <v>13.554216867469879</v>
      </c>
      <c r="O5" s="13">
        <v>15</v>
      </c>
      <c r="P5" s="26">
        <f t="shared" si="6"/>
        <v>4.5180722891566267</v>
      </c>
      <c r="Q5" s="4">
        <v>365</v>
      </c>
      <c r="R5" s="19">
        <f t="shared" si="7"/>
        <v>52.367288378766141</v>
      </c>
      <c r="S5" s="20">
        <v>9</v>
      </c>
      <c r="T5" s="23">
        <f t="shared" si="8"/>
        <v>2.4657534246575343</v>
      </c>
      <c r="U5" s="4">
        <v>16</v>
      </c>
      <c r="V5" s="29">
        <f t="shared" si="9"/>
        <v>4.3835616438356162</v>
      </c>
      <c r="W5" s="4">
        <v>170</v>
      </c>
      <c r="X5" s="4">
        <f t="shared" si="10"/>
        <v>46.575342465753423</v>
      </c>
      <c r="Y5" s="4">
        <v>86</v>
      </c>
      <c r="Z5" s="4">
        <f t="shared" si="11"/>
        <v>23.561643835616437</v>
      </c>
      <c r="AA5" s="4">
        <v>74</v>
      </c>
      <c r="AB5" s="29">
        <f t="shared" si="12"/>
        <v>20.273972602739725</v>
      </c>
      <c r="AC5" s="4">
        <v>10</v>
      </c>
      <c r="AD5" s="29">
        <f t="shared" si="13"/>
        <v>2.7397260273972601</v>
      </c>
      <c r="AE5" s="20">
        <v>2</v>
      </c>
      <c r="AF5" s="12">
        <v>70</v>
      </c>
      <c r="AG5" s="12">
        <v>12</v>
      </c>
      <c r="AH5" s="12">
        <v>14</v>
      </c>
      <c r="AI5" s="12">
        <v>1</v>
      </c>
    </row>
    <row r="6" spans="1:35" x14ac:dyDescent="0.2">
      <c r="A6" s="10">
        <v>5</v>
      </c>
      <c r="B6" s="13">
        <v>662</v>
      </c>
      <c r="C6" s="13">
        <v>248</v>
      </c>
      <c r="D6" s="20">
        <f t="shared" si="0"/>
        <v>37.462235649546827</v>
      </c>
      <c r="E6" s="20">
        <v>5</v>
      </c>
      <c r="F6" s="22">
        <f t="shared" si="1"/>
        <v>2.0161290322580645</v>
      </c>
      <c r="G6" s="13">
        <v>11</v>
      </c>
      <c r="H6" s="26">
        <f t="shared" si="2"/>
        <v>4.435483870967742</v>
      </c>
      <c r="I6" s="13">
        <v>116</v>
      </c>
      <c r="J6" s="26">
        <f t="shared" si="3"/>
        <v>46.774193548387096</v>
      </c>
      <c r="K6" s="13">
        <v>75</v>
      </c>
      <c r="L6" s="13">
        <f t="shared" si="4"/>
        <v>30.241935483870968</v>
      </c>
      <c r="M6" s="13">
        <v>34</v>
      </c>
      <c r="N6" s="13">
        <f t="shared" si="5"/>
        <v>13.709677419354838</v>
      </c>
      <c r="O6" s="13">
        <v>7</v>
      </c>
      <c r="P6" s="26">
        <f t="shared" si="6"/>
        <v>2.8225806451612905</v>
      </c>
      <c r="Q6" s="4">
        <v>414</v>
      </c>
      <c r="R6" s="19">
        <f t="shared" si="7"/>
        <v>62.537764350453173</v>
      </c>
      <c r="S6" s="20">
        <v>10</v>
      </c>
      <c r="T6" s="23">
        <f t="shared" si="8"/>
        <v>2.4154589371980677</v>
      </c>
      <c r="U6" s="4">
        <v>18</v>
      </c>
      <c r="V6" s="29">
        <f t="shared" si="9"/>
        <v>4.3478260869565215</v>
      </c>
      <c r="W6" s="4">
        <v>193</v>
      </c>
      <c r="X6" s="4">
        <f t="shared" si="10"/>
        <v>46.618357487922708</v>
      </c>
      <c r="Y6" s="4">
        <v>70</v>
      </c>
      <c r="Z6" s="4">
        <f t="shared" si="11"/>
        <v>16.908212560386474</v>
      </c>
      <c r="AA6" s="4">
        <v>63</v>
      </c>
      <c r="AB6" s="29">
        <f t="shared" si="12"/>
        <v>15.217391304347826</v>
      </c>
      <c r="AC6" s="4">
        <v>60</v>
      </c>
      <c r="AD6" s="29">
        <f t="shared" si="13"/>
        <v>14.492753623188406</v>
      </c>
      <c r="AE6" s="20">
        <v>1</v>
      </c>
      <c r="AF6" s="12">
        <v>75</v>
      </c>
      <c r="AG6" s="12">
        <v>12</v>
      </c>
      <c r="AH6" s="12">
        <v>13</v>
      </c>
      <c r="AI6" s="12">
        <v>1</v>
      </c>
    </row>
    <row r="7" spans="1:35" x14ac:dyDescent="0.2">
      <c r="A7" s="10">
        <v>6</v>
      </c>
      <c r="B7" s="13">
        <v>407</v>
      </c>
      <c r="C7" s="13">
        <v>219</v>
      </c>
      <c r="D7" s="20">
        <f t="shared" si="0"/>
        <v>53.808353808353807</v>
      </c>
      <c r="E7" s="20">
        <v>5</v>
      </c>
      <c r="F7" s="22">
        <f t="shared" si="1"/>
        <v>2.2831050228310503</v>
      </c>
      <c r="G7" s="13">
        <v>10</v>
      </c>
      <c r="H7" s="26">
        <f t="shared" si="2"/>
        <v>4.5662100456621006</v>
      </c>
      <c r="I7" s="13">
        <v>102</v>
      </c>
      <c r="J7" s="26">
        <f t="shared" si="3"/>
        <v>46.575342465753423</v>
      </c>
      <c r="K7" s="13">
        <v>60</v>
      </c>
      <c r="L7" s="13">
        <f t="shared" si="4"/>
        <v>27.397260273972602</v>
      </c>
      <c r="M7" s="13">
        <v>35</v>
      </c>
      <c r="N7" s="13">
        <f t="shared" si="5"/>
        <v>15.981735159817351</v>
      </c>
      <c r="O7" s="13">
        <v>7</v>
      </c>
      <c r="P7" s="26">
        <f t="shared" si="6"/>
        <v>3.1963470319634704</v>
      </c>
      <c r="Q7" s="4">
        <v>188</v>
      </c>
      <c r="R7" s="19">
        <f t="shared" si="7"/>
        <v>46.191646191646193</v>
      </c>
      <c r="S7" s="20">
        <v>5</v>
      </c>
      <c r="T7" s="23">
        <f t="shared" si="8"/>
        <v>2.6595744680851063</v>
      </c>
      <c r="U7" s="4">
        <v>7</v>
      </c>
      <c r="V7" s="29">
        <f t="shared" si="9"/>
        <v>3.7234042553191489</v>
      </c>
      <c r="W7" s="4">
        <v>88</v>
      </c>
      <c r="X7" s="4">
        <f t="shared" si="10"/>
        <v>46.808510638297875</v>
      </c>
      <c r="Y7" s="4">
        <v>44</v>
      </c>
      <c r="Z7" s="4">
        <f t="shared" si="11"/>
        <v>23.404255319148938</v>
      </c>
      <c r="AA7" s="4">
        <v>35</v>
      </c>
      <c r="AB7" s="29">
        <f t="shared" si="12"/>
        <v>18.617021276595743</v>
      </c>
      <c r="AC7" s="4">
        <v>9</v>
      </c>
      <c r="AD7" s="29">
        <f t="shared" si="13"/>
        <v>4.7872340425531918</v>
      </c>
      <c r="AE7" s="20">
        <v>2</v>
      </c>
      <c r="AF7" s="12">
        <v>70</v>
      </c>
      <c r="AG7" s="12">
        <v>12</v>
      </c>
      <c r="AH7" s="12">
        <v>10</v>
      </c>
      <c r="AI7" s="12">
        <v>1</v>
      </c>
    </row>
    <row r="8" spans="1:35" x14ac:dyDescent="0.2">
      <c r="A8" s="10">
        <v>7</v>
      </c>
      <c r="B8" s="13">
        <v>407</v>
      </c>
      <c r="C8" s="13">
        <v>231</v>
      </c>
      <c r="D8" s="20">
        <f t="shared" si="0"/>
        <v>56.756756756756758</v>
      </c>
      <c r="E8" s="20">
        <v>5</v>
      </c>
      <c r="F8" s="22">
        <f t="shared" si="1"/>
        <v>2.1645021645021645</v>
      </c>
      <c r="G8" s="13">
        <v>10</v>
      </c>
      <c r="H8" s="26">
        <f t="shared" si="2"/>
        <v>4.329004329004329</v>
      </c>
      <c r="I8" s="13">
        <v>108</v>
      </c>
      <c r="J8" s="26">
        <f t="shared" si="3"/>
        <v>46.753246753246756</v>
      </c>
      <c r="K8" s="13">
        <v>55</v>
      </c>
      <c r="L8" s="13">
        <f t="shared" si="4"/>
        <v>23.80952380952381</v>
      </c>
      <c r="M8" s="13">
        <v>46</v>
      </c>
      <c r="N8" s="13">
        <f t="shared" si="5"/>
        <v>19.913419913419915</v>
      </c>
      <c r="O8" s="13">
        <v>7</v>
      </c>
      <c r="P8" s="26">
        <f t="shared" si="6"/>
        <v>3.0303030303030303</v>
      </c>
      <c r="Q8" s="4">
        <v>176</v>
      </c>
      <c r="R8" s="19">
        <f t="shared" si="7"/>
        <v>43.243243243243242</v>
      </c>
      <c r="S8" s="20">
        <v>5</v>
      </c>
      <c r="T8" s="23">
        <f t="shared" si="8"/>
        <v>2.8409090909090908</v>
      </c>
      <c r="U8" s="4">
        <v>7</v>
      </c>
      <c r="V8" s="29">
        <f t="shared" si="9"/>
        <v>3.9772727272727271</v>
      </c>
      <c r="W8" s="4">
        <v>82</v>
      </c>
      <c r="X8" s="4">
        <f t="shared" si="10"/>
        <v>46.590909090909093</v>
      </c>
      <c r="Y8" s="4">
        <v>42</v>
      </c>
      <c r="Z8" s="4">
        <f t="shared" si="11"/>
        <v>23.863636363636363</v>
      </c>
      <c r="AA8" s="4">
        <v>31</v>
      </c>
      <c r="AB8" s="29">
        <f t="shared" si="12"/>
        <v>17.613636363636363</v>
      </c>
      <c r="AC8" s="4">
        <v>9</v>
      </c>
      <c r="AD8" s="29">
        <f t="shared" si="13"/>
        <v>5.1136363636363633</v>
      </c>
      <c r="AE8" s="20">
        <v>1</v>
      </c>
      <c r="AF8" s="12">
        <v>72</v>
      </c>
      <c r="AG8" s="12">
        <v>1</v>
      </c>
      <c r="AH8" s="12">
        <v>13</v>
      </c>
      <c r="AI8" s="12">
        <v>1</v>
      </c>
    </row>
    <row r="9" spans="1:35" x14ac:dyDescent="0.2">
      <c r="A9" s="10">
        <v>8</v>
      </c>
      <c r="B9" s="13">
        <v>494</v>
      </c>
      <c r="C9" s="13">
        <v>305</v>
      </c>
      <c r="D9" s="20">
        <f t="shared" si="0"/>
        <v>61.740890688259107</v>
      </c>
      <c r="E9" s="20">
        <v>6</v>
      </c>
      <c r="F9" s="22">
        <f t="shared" si="1"/>
        <v>1.9672131147540983</v>
      </c>
      <c r="G9" s="13">
        <v>13</v>
      </c>
      <c r="H9" s="26">
        <f t="shared" si="2"/>
        <v>4.2622950819672134</v>
      </c>
      <c r="I9" s="13">
        <v>143</v>
      </c>
      <c r="J9" s="26">
        <f t="shared" si="3"/>
        <v>46.885245901639344</v>
      </c>
      <c r="K9" s="13">
        <v>91</v>
      </c>
      <c r="L9" s="13">
        <f t="shared" si="4"/>
        <v>29.83606557377049</v>
      </c>
      <c r="M9" s="13">
        <v>48</v>
      </c>
      <c r="N9" s="13">
        <f t="shared" si="5"/>
        <v>15.737704918032787</v>
      </c>
      <c r="O9" s="13">
        <v>4</v>
      </c>
      <c r="P9" s="26">
        <f t="shared" si="6"/>
        <v>1.3114754098360655</v>
      </c>
      <c r="Q9" s="4">
        <v>189</v>
      </c>
      <c r="R9" s="19">
        <f t="shared" si="7"/>
        <v>38.259109311740893</v>
      </c>
      <c r="S9" s="20">
        <v>6</v>
      </c>
      <c r="T9" s="23">
        <f t="shared" si="8"/>
        <v>3.1746031746031744</v>
      </c>
      <c r="U9" s="4">
        <v>9</v>
      </c>
      <c r="V9" s="29">
        <f t="shared" si="9"/>
        <v>4.7619047619047619</v>
      </c>
      <c r="W9" s="4">
        <v>87</v>
      </c>
      <c r="X9" s="4">
        <f t="shared" si="10"/>
        <v>46.031746031746032</v>
      </c>
      <c r="Y9" s="4">
        <v>45</v>
      </c>
      <c r="Z9" s="4">
        <f t="shared" si="11"/>
        <v>23.80952380952381</v>
      </c>
      <c r="AA9" s="4">
        <v>38</v>
      </c>
      <c r="AB9" s="29">
        <f t="shared" si="12"/>
        <v>20.105820105820104</v>
      </c>
      <c r="AC9" s="4">
        <v>4</v>
      </c>
      <c r="AD9" s="29">
        <f t="shared" si="13"/>
        <v>2.1164021164021163</v>
      </c>
      <c r="AE9" s="20">
        <v>1</v>
      </c>
      <c r="AF9" s="12">
        <v>70</v>
      </c>
      <c r="AG9" s="12">
        <v>1</v>
      </c>
      <c r="AH9" s="12">
        <v>2</v>
      </c>
      <c r="AI9" s="12">
        <v>1</v>
      </c>
    </row>
    <row r="10" spans="1:35" x14ac:dyDescent="0.2">
      <c r="A10" s="10">
        <v>9</v>
      </c>
      <c r="B10" s="13">
        <v>557</v>
      </c>
      <c r="C10" s="13">
        <v>330</v>
      </c>
      <c r="D10" s="20">
        <f t="shared" si="0"/>
        <v>59.245960502692995</v>
      </c>
      <c r="E10" s="20">
        <v>8</v>
      </c>
      <c r="F10" s="22">
        <f t="shared" si="1"/>
        <v>2.4242424242424243</v>
      </c>
      <c r="G10" s="13">
        <v>14</v>
      </c>
      <c r="H10" s="26">
        <f t="shared" si="2"/>
        <v>4.2424242424242422</v>
      </c>
      <c r="I10" s="13">
        <v>154</v>
      </c>
      <c r="J10" s="26">
        <f t="shared" si="3"/>
        <v>46.666666666666664</v>
      </c>
      <c r="K10" s="13">
        <v>92</v>
      </c>
      <c r="L10" s="13">
        <f t="shared" si="4"/>
        <v>27.878787878787879</v>
      </c>
      <c r="M10" s="13">
        <v>49</v>
      </c>
      <c r="N10" s="13">
        <f t="shared" si="5"/>
        <v>14.848484848484848</v>
      </c>
      <c r="O10" s="13">
        <v>13</v>
      </c>
      <c r="P10" s="26">
        <f t="shared" si="6"/>
        <v>3.9393939393939394</v>
      </c>
      <c r="Q10" s="4">
        <v>227</v>
      </c>
      <c r="R10" s="19">
        <f t="shared" si="7"/>
        <v>40.754039497307005</v>
      </c>
      <c r="S10" s="20">
        <v>6</v>
      </c>
      <c r="T10" s="23">
        <f t="shared" si="8"/>
        <v>2.643171806167401</v>
      </c>
      <c r="U10" s="4">
        <v>9</v>
      </c>
      <c r="V10" s="29">
        <f t="shared" si="9"/>
        <v>3.9647577092511015</v>
      </c>
      <c r="W10" s="4">
        <v>106</v>
      </c>
      <c r="X10" s="4">
        <f t="shared" si="10"/>
        <v>46.696035242290748</v>
      </c>
      <c r="Y10" s="4">
        <v>55</v>
      </c>
      <c r="Z10" s="4">
        <f t="shared" si="11"/>
        <v>24.229074889867842</v>
      </c>
      <c r="AA10" s="4">
        <v>34</v>
      </c>
      <c r="AB10" s="29">
        <f t="shared" si="12"/>
        <v>14.977973568281937</v>
      </c>
      <c r="AC10" s="4">
        <v>17</v>
      </c>
      <c r="AD10" s="29">
        <f t="shared" si="13"/>
        <v>7.4889867841409687</v>
      </c>
      <c r="AE10" s="20">
        <v>1</v>
      </c>
      <c r="AF10" s="12">
        <v>45</v>
      </c>
      <c r="AG10" s="12">
        <v>12</v>
      </c>
      <c r="AH10" s="12">
        <v>15</v>
      </c>
      <c r="AI10" s="12">
        <v>1</v>
      </c>
    </row>
    <row r="11" spans="1:35" x14ac:dyDescent="0.2">
      <c r="A11" s="10">
        <v>10</v>
      </c>
      <c r="B11" s="13">
        <v>638</v>
      </c>
      <c r="C11" s="13">
        <v>321</v>
      </c>
      <c r="D11" s="20">
        <f t="shared" si="0"/>
        <v>50.313479623824449</v>
      </c>
      <c r="E11" s="20">
        <v>8</v>
      </c>
      <c r="F11" s="22">
        <f t="shared" si="1"/>
        <v>2.4922118380062304</v>
      </c>
      <c r="G11" s="13">
        <v>13</v>
      </c>
      <c r="H11" s="26">
        <f t="shared" si="2"/>
        <v>4.0498442367601246</v>
      </c>
      <c r="I11" s="13">
        <v>150</v>
      </c>
      <c r="J11" s="26">
        <f t="shared" si="3"/>
        <v>46.728971962616825</v>
      </c>
      <c r="K11" s="13">
        <v>90</v>
      </c>
      <c r="L11" s="13">
        <f t="shared" si="4"/>
        <v>28.037383177570092</v>
      </c>
      <c r="M11" s="13">
        <v>43</v>
      </c>
      <c r="N11" s="13">
        <f t="shared" si="5"/>
        <v>13.395638629283489</v>
      </c>
      <c r="O11" s="13">
        <v>17</v>
      </c>
      <c r="P11" s="26">
        <f t="shared" si="6"/>
        <v>5.29595015576324</v>
      </c>
      <c r="Q11" s="4">
        <v>317</v>
      </c>
      <c r="R11" s="19">
        <f t="shared" si="7"/>
        <v>49.686520376175551</v>
      </c>
      <c r="S11" s="20">
        <v>8</v>
      </c>
      <c r="T11" s="23">
        <f t="shared" si="8"/>
        <v>2.5236593059936907</v>
      </c>
      <c r="U11" s="4">
        <v>13</v>
      </c>
      <c r="V11" s="29">
        <f t="shared" si="9"/>
        <v>4.1009463722397479</v>
      </c>
      <c r="W11" s="4">
        <v>148</v>
      </c>
      <c r="X11" s="4">
        <f t="shared" si="10"/>
        <v>46.687697160883282</v>
      </c>
      <c r="Y11" s="4">
        <v>65</v>
      </c>
      <c r="Z11" s="4">
        <f t="shared" si="11"/>
        <v>20.504731861198739</v>
      </c>
      <c r="AA11" s="4">
        <v>65</v>
      </c>
      <c r="AB11" s="29">
        <f t="shared" si="12"/>
        <v>20.504731861198739</v>
      </c>
      <c r="AC11" s="4">
        <v>18</v>
      </c>
      <c r="AD11" s="29">
        <f t="shared" si="13"/>
        <v>5.6782334384858046</v>
      </c>
      <c r="AE11" s="20">
        <v>1</v>
      </c>
      <c r="AF11" s="12">
        <v>70</v>
      </c>
      <c r="AG11" s="12">
        <v>12</v>
      </c>
      <c r="AH11" s="12">
        <v>12</v>
      </c>
      <c r="AI11" s="12">
        <v>1</v>
      </c>
    </row>
    <row r="12" spans="1:35" x14ac:dyDescent="0.2">
      <c r="A12" s="10">
        <v>11</v>
      </c>
      <c r="B12" s="13">
        <v>603</v>
      </c>
      <c r="C12" s="13">
        <v>339</v>
      </c>
      <c r="D12" s="20">
        <f t="shared" si="0"/>
        <v>56.218905472636813</v>
      </c>
      <c r="E12" s="20">
        <v>9</v>
      </c>
      <c r="F12" s="22">
        <f t="shared" si="1"/>
        <v>2.6548672566371683</v>
      </c>
      <c r="G12" s="13">
        <v>14</v>
      </c>
      <c r="H12" s="26">
        <f t="shared" si="2"/>
        <v>4.1297935103244834</v>
      </c>
      <c r="I12" s="13">
        <v>158</v>
      </c>
      <c r="J12" s="26">
        <f t="shared" si="3"/>
        <v>46.607669616519175</v>
      </c>
      <c r="K12" s="13">
        <v>95</v>
      </c>
      <c r="L12" s="13">
        <f t="shared" si="4"/>
        <v>28.023598820058996</v>
      </c>
      <c r="M12" s="13">
        <v>46</v>
      </c>
      <c r="N12" s="13">
        <f t="shared" si="5"/>
        <v>13.569321533923304</v>
      </c>
      <c r="O12" s="13">
        <v>17</v>
      </c>
      <c r="P12" s="26">
        <f t="shared" si="6"/>
        <v>5.0147492625368733</v>
      </c>
      <c r="Q12" s="4">
        <v>264</v>
      </c>
      <c r="R12" s="19">
        <f t="shared" si="7"/>
        <v>43.781094527363187</v>
      </c>
      <c r="S12" s="20">
        <v>7</v>
      </c>
      <c r="T12" s="23">
        <f t="shared" si="8"/>
        <v>2.6515151515151514</v>
      </c>
      <c r="U12" s="4">
        <v>11</v>
      </c>
      <c r="V12" s="29">
        <f t="shared" si="9"/>
        <v>4.166666666666667</v>
      </c>
      <c r="W12" s="4">
        <v>123</v>
      </c>
      <c r="X12" s="4">
        <f t="shared" si="10"/>
        <v>46.590909090909093</v>
      </c>
      <c r="Y12" s="4">
        <v>60</v>
      </c>
      <c r="Z12" s="4">
        <f t="shared" si="11"/>
        <v>22.727272727272727</v>
      </c>
      <c r="AA12" s="4">
        <v>45</v>
      </c>
      <c r="AB12" s="29">
        <f t="shared" si="12"/>
        <v>17.045454545454547</v>
      </c>
      <c r="AC12" s="4">
        <v>18</v>
      </c>
      <c r="AD12" s="29">
        <f t="shared" si="13"/>
        <v>6.8181818181818183</v>
      </c>
      <c r="AE12" s="20">
        <v>1</v>
      </c>
      <c r="AF12" s="12">
        <v>55</v>
      </c>
      <c r="AG12" s="12">
        <v>12</v>
      </c>
      <c r="AH12" s="12">
        <v>14</v>
      </c>
      <c r="AI12" s="12">
        <v>1</v>
      </c>
    </row>
    <row r="13" spans="1:35" x14ac:dyDescent="0.2">
      <c r="A13" s="10">
        <v>12</v>
      </c>
      <c r="B13" s="13">
        <v>495</v>
      </c>
      <c r="C13" s="13">
        <v>302</v>
      </c>
      <c r="D13" s="20">
        <f t="shared" si="0"/>
        <v>61.01010101010101</v>
      </c>
      <c r="E13" s="20">
        <v>8</v>
      </c>
      <c r="F13" s="22">
        <f t="shared" si="1"/>
        <v>2.6490066225165565</v>
      </c>
      <c r="G13" s="13">
        <v>16</v>
      </c>
      <c r="H13" s="26">
        <f t="shared" si="2"/>
        <v>5.298013245033113</v>
      </c>
      <c r="I13" s="13">
        <v>139</v>
      </c>
      <c r="J13" s="26">
        <f t="shared" si="3"/>
        <v>46.026490066225165</v>
      </c>
      <c r="K13" s="13">
        <v>85</v>
      </c>
      <c r="L13" s="13">
        <f t="shared" si="4"/>
        <v>28.14569536423841</v>
      </c>
      <c r="M13" s="13">
        <v>47</v>
      </c>
      <c r="N13" s="13">
        <f t="shared" si="5"/>
        <v>15.562913907284768</v>
      </c>
      <c r="O13" s="13">
        <v>7</v>
      </c>
      <c r="P13" s="26">
        <f t="shared" si="6"/>
        <v>2.3178807947019866</v>
      </c>
      <c r="Q13" s="4">
        <v>193</v>
      </c>
      <c r="R13" s="19">
        <f t="shared" si="7"/>
        <v>38.98989898989899</v>
      </c>
      <c r="S13" s="20">
        <v>6</v>
      </c>
      <c r="T13" s="23">
        <f t="shared" si="8"/>
        <v>3.1088082901554404</v>
      </c>
      <c r="U13" s="4">
        <v>9</v>
      </c>
      <c r="V13" s="29">
        <f t="shared" si="9"/>
        <v>4.6632124352331603</v>
      </c>
      <c r="W13" s="4">
        <v>89</v>
      </c>
      <c r="X13" s="4">
        <f t="shared" si="10"/>
        <v>46.1139896373057</v>
      </c>
      <c r="Y13" s="4">
        <v>45</v>
      </c>
      <c r="Z13" s="4">
        <f t="shared" si="11"/>
        <v>23.316062176165804</v>
      </c>
      <c r="AA13" s="4">
        <v>34</v>
      </c>
      <c r="AB13" s="29">
        <f t="shared" si="12"/>
        <v>17.616580310880828</v>
      </c>
      <c r="AC13" s="4">
        <v>10</v>
      </c>
      <c r="AD13" s="29">
        <f t="shared" si="13"/>
        <v>5.1813471502590671</v>
      </c>
      <c r="AE13" s="20">
        <v>2</v>
      </c>
      <c r="AF13" s="12">
        <v>70</v>
      </c>
      <c r="AG13" s="12">
        <v>12</v>
      </c>
      <c r="AH13" s="12">
        <v>11</v>
      </c>
      <c r="AI13" s="12">
        <v>1</v>
      </c>
    </row>
    <row r="14" spans="1:35" x14ac:dyDescent="0.2">
      <c r="A14" s="10">
        <v>13</v>
      </c>
      <c r="B14" s="13">
        <v>546</v>
      </c>
      <c r="C14" s="13">
        <v>323</v>
      </c>
      <c r="D14" s="20">
        <f t="shared" si="0"/>
        <v>59.157509157509161</v>
      </c>
      <c r="E14" s="20">
        <v>9</v>
      </c>
      <c r="F14" s="22">
        <f t="shared" si="1"/>
        <v>2.7863777089783284</v>
      </c>
      <c r="G14" s="13">
        <v>12</v>
      </c>
      <c r="H14" s="26">
        <f t="shared" si="2"/>
        <v>3.7151702786377707</v>
      </c>
      <c r="I14" s="13">
        <v>151</v>
      </c>
      <c r="J14" s="26">
        <f t="shared" si="3"/>
        <v>46.749226006191954</v>
      </c>
      <c r="K14" s="13">
        <v>93</v>
      </c>
      <c r="L14" s="13">
        <f t="shared" si="4"/>
        <v>28.792569659442723</v>
      </c>
      <c r="M14" s="13">
        <v>51</v>
      </c>
      <c r="N14" s="13">
        <f t="shared" si="5"/>
        <v>15.789473684210526</v>
      </c>
      <c r="O14" s="13">
        <v>7</v>
      </c>
      <c r="P14" s="26">
        <f t="shared" si="6"/>
        <v>2.1671826625386998</v>
      </c>
      <c r="Q14" s="4">
        <v>223</v>
      </c>
      <c r="R14" s="19">
        <f t="shared" si="7"/>
        <v>40.842490842490839</v>
      </c>
      <c r="S14" s="20">
        <v>5</v>
      </c>
      <c r="T14" s="23">
        <f t="shared" si="8"/>
        <v>2.2421524663677128</v>
      </c>
      <c r="U14" s="4">
        <v>10</v>
      </c>
      <c r="V14" s="29">
        <f t="shared" si="9"/>
        <v>4.4843049327354256</v>
      </c>
      <c r="W14" s="4">
        <v>104</v>
      </c>
      <c r="X14" s="4">
        <f t="shared" si="10"/>
        <v>46.63677130044843</v>
      </c>
      <c r="Y14" s="4">
        <v>54</v>
      </c>
      <c r="Z14" s="4">
        <f t="shared" si="11"/>
        <v>24.215246636771301</v>
      </c>
      <c r="AA14" s="4">
        <v>41</v>
      </c>
      <c r="AB14" s="29">
        <f t="shared" si="12"/>
        <v>18.385650224215247</v>
      </c>
      <c r="AC14" s="4">
        <v>9</v>
      </c>
      <c r="AD14" s="29">
        <f t="shared" si="13"/>
        <v>4.0358744394618835</v>
      </c>
      <c r="AE14" s="20">
        <v>1</v>
      </c>
      <c r="AF14" s="12">
        <v>75</v>
      </c>
      <c r="AG14" s="12">
        <v>12</v>
      </c>
      <c r="AH14" s="12">
        <v>12</v>
      </c>
      <c r="AI14" s="12">
        <v>1</v>
      </c>
    </row>
    <row r="15" spans="1:35" x14ac:dyDescent="0.2">
      <c r="A15" s="10">
        <v>14</v>
      </c>
      <c r="B15" s="13">
        <v>590</v>
      </c>
      <c r="C15" s="13">
        <v>353</v>
      </c>
      <c r="D15" s="20">
        <f t="shared" si="0"/>
        <v>59.83050847457627</v>
      </c>
      <c r="E15" s="20">
        <v>9</v>
      </c>
      <c r="F15" s="22">
        <f t="shared" si="1"/>
        <v>2.5495750708215299</v>
      </c>
      <c r="G15" s="13">
        <v>18</v>
      </c>
      <c r="H15" s="26">
        <f t="shared" si="2"/>
        <v>5.0991501416430598</v>
      </c>
      <c r="I15" s="13">
        <v>163</v>
      </c>
      <c r="J15" s="26">
        <f t="shared" si="3"/>
        <v>46.175637393767708</v>
      </c>
      <c r="K15" s="13">
        <v>92</v>
      </c>
      <c r="L15" s="13">
        <f t="shared" si="4"/>
        <v>26.062322946175637</v>
      </c>
      <c r="M15" s="13">
        <v>54</v>
      </c>
      <c r="N15" s="13">
        <f t="shared" si="5"/>
        <v>15.297450424929178</v>
      </c>
      <c r="O15" s="13">
        <v>17</v>
      </c>
      <c r="P15" s="26">
        <f t="shared" si="6"/>
        <v>4.8158640226628897</v>
      </c>
      <c r="Q15" s="4">
        <v>237</v>
      </c>
      <c r="R15" s="19">
        <f t="shared" si="7"/>
        <v>40.16949152542373</v>
      </c>
      <c r="S15" s="20">
        <v>6</v>
      </c>
      <c r="T15" s="23">
        <f t="shared" si="8"/>
        <v>2.5316455696202533</v>
      </c>
      <c r="U15" s="4">
        <v>9</v>
      </c>
      <c r="V15" s="29">
        <f t="shared" si="9"/>
        <v>3.7974683544303796</v>
      </c>
      <c r="W15" s="4">
        <v>111</v>
      </c>
      <c r="X15" s="4">
        <f t="shared" si="10"/>
        <v>46.835443037974684</v>
      </c>
      <c r="Y15" s="4">
        <v>50</v>
      </c>
      <c r="Z15" s="4">
        <f t="shared" si="11"/>
        <v>21.09704641350211</v>
      </c>
      <c r="AA15" s="4">
        <v>42</v>
      </c>
      <c r="AB15" s="29">
        <f t="shared" si="12"/>
        <v>17.721518987341771</v>
      </c>
      <c r="AC15" s="4">
        <v>19</v>
      </c>
      <c r="AD15" s="29">
        <f t="shared" si="13"/>
        <v>8.0168776371308024</v>
      </c>
      <c r="AE15" s="20">
        <v>1</v>
      </c>
      <c r="AF15" s="12">
        <v>70</v>
      </c>
      <c r="AG15" s="12">
        <v>12</v>
      </c>
      <c r="AH15" s="12">
        <v>8</v>
      </c>
      <c r="AI15" s="12">
        <v>1</v>
      </c>
    </row>
    <row r="16" spans="1:35" x14ac:dyDescent="0.2">
      <c r="A16" s="10">
        <v>15</v>
      </c>
      <c r="B16" s="13">
        <v>435</v>
      </c>
      <c r="C16" s="13">
        <v>242</v>
      </c>
      <c r="D16" s="20">
        <f t="shared" si="0"/>
        <v>55.632183908045974</v>
      </c>
      <c r="E16" s="20">
        <v>6</v>
      </c>
      <c r="F16" s="22">
        <f t="shared" si="1"/>
        <v>2.4793388429752068</v>
      </c>
      <c r="G16" s="13">
        <v>10</v>
      </c>
      <c r="H16" s="26">
        <f t="shared" si="2"/>
        <v>4.1322314049586772</v>
      </c>
      <c r="I16" s="13">
        <v>113</v>
      </c>
      <c r="J16" s="26">
        <f t="shared" si="3"/>
        <v>46.694214876033058</v>
      </c>
      <c r="K16" s="13">
        <v>59</v>
      </c>
      <c r="L16" s="13">
        <f t="shared" si="4"/>
        <v>24.380165289256198</v>
      </c>
      <c r="M16" s="13">
        <v>47</v>
      </c>
      <c r="N16" s="13">
        <f t="shared" si="5"/>
        <v>19.421487603305785</v>
      </c>
      <c r="O16" s="13">
        <v>7</v>
      </c>
      <c r="P16" s="26">
        <f t="shared" si="6"/>
        <v>2.8925619834710745</v>
      </c>
      <c r="Q16" s="4">
        <v>193</v>
      </c>
      <c r="R16" s="19">
        <f t="shared" si="7"/>
        <v>44.367816091954026</v>
      </c>
      <c r="S16" s="20">
        <v>5</v>
      </c>
      <c r="T16" s="23">
        <f t="shared" si="8"/>
        <v>2.5906735751295336</v>
      </c>
      <c r="U16" s="4">
        <v>8</v>
      </c>
      <c r="V16" s="29">
        <f t="shared" si="9"/>
        <v>4.1450777202072535</v>
      </c>
      <c r="W16" s="4">
        <v>90</v>
      </c>
      <c r="X16" s="4">
        <f t="shared" si="10"/>
        <v>46.632124352331608</v>
      </c>
      <c r="Y16" s="4">
        <v>44</v>
      </c>
      <c r="Z16" s="4">
        <f t="shared" si="11"/>
        <v>22.797927461139896</v>
      </c>
      <c r="AA16" s="4">
        <v>31</v>
      </c>
      <c r="AB16" s="29">
        <f t="shared" si="12"/>
        <v>16.062176165803109</v>
      </c>
      <c r="AC16" s="4">
        <v>15</v>
      </c>
      <c r="AD16" s="29">
        <f t="shared" si="13"/>
        <v>7.7720207253886011</v>
      </c>
      <c r="AE16" s="20">
        <v>1</v>
      </c>
      <c r="AF16" s="12">
        <v>60</v>
      </c>
      <c r="AG16" s="12">
        <v>1</v>
      </c>
      <c r="AH16" s="12">
        <v>13</v>
      </c>
      <c r="AI16" s="12">
        <v>1</v>
      </c>
    </row>
    <row r="17" spans="1:35" x14ac:dyDescent="0.2">
      <c r="A17" s="10">
        <v>16</v>
      </c>
      <c r="B17" s="13">
        <v>564</v>
      </c>
      <c r="C17" s="13">
        <v>241</v>
      </c>
      <c r="D17" s="20">
        <f t="shared" si="0"/>
        <v>42.730496453900706</v>
      </c>
      <c r="E17" s="20">
        <v>6</v>
      </c>
      <c r="F17" s="22">
        <f t="shared" si="1"/>
        <v>2.4896265560165975</v>
      </c>
      <c r="G17" s="13">
        <v>11</v>
      </c>
      <c r="H17" s="26">
        <f t="shared" si="2"/>
        <v>4.5643153526970952</v>
      </c>
      <c r="I17" s="13">
        <v>112</v>
      </c>
      <c r="J17" s="26">
        <f t="shared" si="3"/>
        <v>46.473029045643152</v>
      </c>
      <c r="K17" s="13">
        <v>55</v>
      </c>
      <c r="L17" s="13">
        <f t="shared" si="4"/>
        <v>22.821576763485478</v>
      </c>
      <c r="M17" s="13">
        <v>40</v>
      </c>
      <c r="N17" s="13">
        <f t="shared" si="5"/>
        <v>16.597510373443985</v>
      </c>
      <c r="O17" s="13">
        <v>17</v>
      </c>
      <c r="P17" s="26">
        <f t="shared" si="6"/>
        <v>7.0539419087136928</v>
      </c>
      <c r="Q17" s="4">
        <v>323</v>
      </c>
      <c r="R17" s="19">
        <f t="shared" si="7"/>
        <v>57.269503546099294</v>
      </c>
      <c r="S17" s="20">
        <v>9</v>
      </c>
      <c r="T17" s="23">
        <f t="shared" si="8"/>
        <v>2.7863777089783284</v>
      </c>
      <c r="U17" s="4">
        <v>12</v>
      </c>
      <c r="V17" s="29">
        <f t="shared" si="9"/>
        <v>3.7151702786377707</v>
      </c>
      <c r="W17" s="4">
        <v>151</v>
      </c>
      <c r="X17" s="4">
        <f t="shared" si="10"/>
        <v>46.749226006191954</v>
      </c>
      <c r="Y17" s="4">
        <v>70</v>
      </c>
      <c r="Z17" s="4">
        <f t="shared" si="11"/>
        <v>21.671826625386998</v>
      </c>
      <c r="AA17" s="4">
        <v>62</v>
      </c>
      <c r="AB17" s="29">
        <f t="shared" si="12"/>
        <v>19.195046439628484</v>
      </c>
      <c r="AC17" s="4">
        <v>19</v>
      </c>
      <c r="AD17" s="29">
        <f t="shared" si="13"/>
        <v>5.882352941176471</v>
      </c>
      <c r="AE17" s="20">
        <v>1</v>
      </c>
      <c r="AF17" s="12">
        <v>70</v>
      </c>
      <c r="AG17" s="12">
        <v>12</v>
      </c>
      <c r="AH17" s="12">
        <v>12</v>
      </c>
      <c r="AI17" s="12">
        <v>1</v>
      </c>
    </row>
    <row r="18" spans="1:35" x14ac:dyDescent="0.2">
      <c r="A18" s="10">
        <v>17</v>
      </c>
      <c r="B18" s="13">
        <v>377</v>
      </c>
      <c r="C18" s="13">
        <v>219</v>
      </c>
      <c r="D18" s="20">
        <f t="shared" si="0"/>
        <v>58.090185676392572</v>
      </c>
      <c r="E18" s="20">
        <v>6</v>
      </c>
      <c r="F18" s="22">
        <f t="shared" si="1"/>
        <v>2.7397260273972601</v>
      </c>
      <c r="G18" s="13">
        <v>9</v>
      </c>
      <c r="H18" s="26">
        <f t="shared" si="2"/>
        <v>4.1095890410958908</v>
      </c>
      <c r="I18" s="13">
        <v>102</v>
      </c>
      <c r="J18" s="26">
        <f t="shared" si="3"/>
        <v>46.575342465753423</v>
      </c>
      <c r="K18" s="13">
        <v>56</v>
      </c>
      <c r="L18" s="13">
        <f t="shared" si="4"/>
        <v>25.570776255707763</v>
      </c>
      <c r="M18" s="13">
        <v>40</v>
      </c>
      <c r="N18" s="13">
        <f t="shared" si="5"/>
        <v>18.264840182648403</v>
      </c>
      <c r="O18" s="13">
        <v>6</v>
      </c>
      <c r="P18" s="26">
        <f t="shared" si="6"/>
        <v>2.7397260273972601</v>
      </c>
      <c r="Q18" s="4">
        <v>158</v>
      </c>
      <c r="R18" s="19">
        <f t="shared" si="7"/>
        <v>41.909814323607428</v>
      </c>
      <c r="S18" s="20">
        <v>4</v>
      </c>
      <c r="T18" s="23">
        <f t="shared" si="8"/>
        <v>2.5316455696202533</v>
      </c>
      <c r="U18" s="4">
        <v>8</v>
      </c>
      <c r="V18" s="29">
        <f t="shared" si="9"/>
        <v>5.0632911392405067</v>
      </c>
      <c r="W18" s="4">
        <v>73</v>
      </c>
      <c r="X18" s="4">
        <f t="shared" si="10"/>
        <v>46.202531645569621</v>
      </c>
      <c r="Y18" s="4">
        <v>35</v>
      </c>
      <c r="Z18" s="4">
        <f t="shared" si="11"/>
        <v>22.151898734177216</v>
      </c>
      <c r="AA18" s="4">
        <v>30</v>
      </c>
      <c r="AB18" s="29">
        <f t="shared" si="12"/>
        <v>18.9873417721519</v>
      </c>
      <c r="AC18" s="4">
        <v>8</v>
      </c>
      <c r="AD18" s="29">
        <f t="shared" si="13"/>
        <v>5.0632911392405067</v>
      </c>
      <c r="AE18" s="20">
        <v>1</v>
      </c>
      <c r="AF18" s="12">
        <v>90</v>
      </c>
      <c r="AG18" s="12">
        <v>1</v>
      </c>
      <c r="AH18" s="12">
        <v>9</v>
      </c>
      <c r="AI18" s="12">
        <v>2</v>
      </c>
    </row>
    <row r="19" spans="1:35" x14ac:dyDescent="0.2">
      <c r="A19" s="10">
        <v>18</v>
      </c>
      <c r="B19" s="13">
        <v>373</v>
      </c>
      <c r="C19" s="13">
        <v>261</v>
      </c>
      <c r="D19" s="20">
        <f t="shared" si="0"/>
        <v>69.973190348525463</v>
      </c>
      <c r="E19" s="20">
        <v>7</v>
      </c>
      <c r="F19" s="22">
        <f t="shared" si="1"/>
        <v>2.6819923371647509</v>
      </c>
      <c r="G19" s="13">
        <v>12</v>
      </c>
      <c r="H19" s="26">
        <f t="shared" si="2"/>
        <v>4.5977011494252871</v>
      </c>
      <c r="I19" s="13">
        <v>121</v>
      </c>
      <c r="J19" s="26">
        <f t="shared" si="3"/>
        <v>46.360153256704983</v>
      </c>
      <c r="K19" s="13">
        <v>65</v>
      </c>
      <c r="L19" s="13">
        <f t="shared" si="4"/>
        <v>24.904214559386972</v>
      </c>
      <c r="M19" s="13">
        <v>50</v>
      </c>
      <c r="N19" s="13">
        <f t="shared" si="5"/>
        <v>19.157088122605366</v>
      </c>
      <c r="O19" s="13">
        <v>6</v>
      </c>
      <c r="P19" s="26">
        <f t="shared" si="6"/>
        <v>2.2988505747126435</v>
      </c>
      <c r="Q19" s="4">
        <v>112</v>
      </c>
      <c r="R19" s="19">
        <f t="shared" si="7"/>
        <v>30.02680965147453</v>
      </c>
      <c r="S19" s="20">
        <v>4</v>
      </c>
      <c r="T19" s="23">
        <f t="shared" si="8"/>
        <v>3.5714285714285716</v>
      </c>
      <c r="U19" s="4">
        <v>6</v>
      </c>
      <c r="V19" s="29">
        <f t="shared" si="9"/>
        <v>5.3571428571428568</v>
      </c>
      <c r="W19" s="4">
        <v>51</v>
      </c>
      <c r="X19" s="4">
        <f t="shared" si="10"/>
        <v>45.535714285714285</v>
      </c>
      <c r="Y19" s="4">
        <v>25</v>
      </c>
      <c r="Z19" s="4">
        <f t="shared" si="11"/>
        <v>22.321428571428573</v>
      </c>
      <c r="AA19" s="4">
        <v>18</v>
      </c>
      <c r="AB19" s="29">
        <f t="shared" si="12"/>
        <v>16.071428571428573</v>
      </c>
      <c r="AC19" s="4">
        <v>8</v>
      </c>
      <c r="AD19" s="29">
        <f t="shared" si="13"/>
        <v>7.1428571428571432</v>
      </c>
      <c r="AE19" s="20">
        <v>1</v>
      </c>
      <c r="AF19" s="12">
        <v>85</v>
      </c>
      <c r="AG19" s="12">
        <v>1</v>
      </c>
      <c r="AH19" s="12">
        <v>7</v>
      </c>
      <c r="AI19" s="12">
        <v>2</v>
      </c>
    </row>
    <row r="20" spans="1:35" x14ac:dyDescent="0.2">
      <c r="A20" s="10">
        <v>19</v>
      </c>
      <c r="B20" s="13">
        <v>380</v>
      </c>
      <c r="C20" s="13">
        <v>251</v>
      </c>
      <c r="D20" s="20">
        <f t="shared" si="0"/>
        <v>66.05263157894737</v>
      </c>
      <c r="E20" s="20">
        <v>5</v>
      </c>
      <c r="F20" s="22">
        <f t="shared" si="1"/>
        <v>1.9920318725099602</v>
      </c>
      <c r="G20" s="13">
        <v>12</v>
      </c>
      <c r="H20" s="26">
        <f t="shared" si="2"/>
        <v>4.7808764940239046</v>
      </c>
      <c r="I20" s="13">
        <v>117</v>
      </c>
      <c r="J20" s="26">
        <f t="shared" si="3"/>
        <v>46.613545816733065</v>
      </c>
      <c r="K20" s="13">
        <v>59</v>
      </c>
      <c r="L20" s="13">
        <f t="shared" si="4"/>
        <v>23.50597609561753</v>
      </c>
      <c r="M20" s="13">
        <v>50</v>
      </c>
      <c r="N20" s="13">
        <f t="shared" si="5"/>
        <v>19.920318725099602</v>
      </c>
      <c r="O20" s="13">
        <v>8</v>
      </c>
      <c r="P20" s="26">
        <f t="shared" si="6"/>
        <v>3.1872509960159361</v>
      </c>
      <c r="Q20" s="4">
        <v>129</v>
      </c>
      <c r="R20" s="19">
        <f t="shared" si="7"/>
        <v>33.94736842105263</v>
      </c>
      <c r="S20" s="20">
        <v>5</v>
      </c>
      <c r="T20" s="23">
        <f t="shared" si="8"/>
        <v>3.8759689922480618</v>
      </c>
      <c r="U20" s="4">
        <v>8</v>
      </c>
      <c r="V20" s="29">
        <f t="shared" si="9"/>
        <v>6.2015503875968996</v>
      </c>
      <c r="W20" s="4">
        <v>58</v>
      </c>
      <c r="X20" s="4">
        <f t="shared" si="10"/>
        <v>44.961240310077521</v>
      </c>
      <c r="Y20" s="4">
        <v>30</v>
      </c>
      <c r="Z20" s="4">
        <f t="shared" si="11"/>
        <v>23.255813953488371</v>
      </c>
      <c r="AA20" s="4">
        <v>20</v>
      </c>
      <c r="AB20" s="29">
        <f t="shared" si="12"/>
        <v>15.503875968992247</v>
      </c>
      <c r="AC20" s="4">
        <v>8</v>
      </c>
      <c r="AD20" s="29">
        <f t="shared" si="13"/>
        <v>6.2015503875968996</v>
      </c>
      <c r="AE20" s="20">
        <v>1</v>
      </c>
      <c r="AF20" s="12">
        <v>70</v>
      </c>
      <c r="AG20" s="12">
        <v>12</v>
      </c>
      <c r="AH20" s="12">
        <v>8</v>
      </c>
      <c r="AI20" s="12">
        <v>2</v>
      </c>
    </row>
    <row r="21" spans="1:35" x14ac:dyDescent="0.2">
      <c r="A21" s="10">
        <v>20</v>
      </c>
      <c r="B21" s="13">
        <v>400</v>
      </c>
      <c r="C21" s="13">
        <v>262</v>
      </c>
      <c r="D21" s="20">
        <f t="shared" si="0"/>
        <v>65.5</v>
      </c>
      <c r="E21" s="20">
        <v>8</v>
      </c>
      <c r="F21" s="22">
        <f t="shared" si="1"/>
        <v>3.053435114503817</v>
      </c>
      <c r="G21" s="13">
        <v>14</v>
      </c>
      <c r="H21" s="26">
        <f t="shared" si="2"/>
        <v>5.343511450381679</v>
      </c>
      <c r="I21" s="13">
        <v>120</v>
      </c>
      <c r="J21" s="26">
        <f t="shared" si="3"/>
        <v>45.801526717557252</v>
      </c>
      <c r="K21" s="13">
        <v>64</v>
      </c>
      <c r="L21" s="13">
        <f t="shared" si="4"/>
        <v>24.427480916030536</v>
      </c>
      <c r="M21" s="13">
        <v>50</v>
      </c>
      <c r="N21" s="13">
        <f t="shared" si="5"/>
        <v>19.083969465648856</v>
      </c>
      <c r="O21" s="13">
        <v>6</v>
      </c>
      <c r="P21" s="26">
        <f t="shared" si="6"/>
        <v>2.2900763358778624</v>
      </c>
      <c r="Q21" s="4">
        <v>138</v>
      </c>
      <c r="R21" s="19">
        <f t="shared" si="7"/>
        <v>34.5</v>
      </c>
      <c r="S21" s="20">
        <v>6</v>
      </c>
      <c r="T21" s="23">
        <f t="shared" si="8"/>
        <v>4.3478260869565215</v>
      </c>
      <c r="U21" s="4">
        <v>6</v>
      </c>
      <c r="V21" s="29">
        <f t="shared" si="9"/>
        <v>4.3478260869565215</v>
      </c>
      <c r="W21" s="4">
        <v>63</v>
      </c>
      <c r="X21" s="4">
        <f t="shared" si="10"/>
        <v>45.652173913043477</v>
      </c>
      <c r="Y21" s="4">
        <v>30</v>
      </c>
      <c r="Z21" s="4">
        <f t="shared" si="11"/>
        <v>21.739130434782609</v>
      </c>
      <c r="AA21" s="4">
        <v>25</v>
      </c>
      <c r="AB21" s="29">
        <f t="shared" si="12"/>
        <v>18.115942028985508</v>
      </c>
      <c r="AC21" s="4">
        <v>8</v>
      </c>
      <c r="AD21" s="29">
        <f t="shared" si="13"/>
        <v>5.7971014492753623</v>
      </c>
      <c r="AE21" s="20">
        <v>1</v>
      </c>
      <c r="AF21" s="12">
        <v>90</v>
      </c>
      <c r="AG21" s="12">
        <v>12</v>
      </c>
      <c r="AH21" s="12">
        <v>7</v>
      </c>
      <c r="AI21" s="12">
        <v>2</v>
      </c>
    </row>
    <row r="22" spans="1:35" x14ac:dyDescent="0.2">
      <c r="A22" s="10">
        <v>21</v>
      </c>
      <c r="B22" s="13">
        <v>583</v>
      </c>
      <c r="C22" s="13">
        <v>331</v>
      </c>
      <c r="D22" s="20">
        <f t="shared" si="0"/>
        <v>56.775300171526588</v>
      </c>
      <c r="E22" s="20">
        <v>10</v>
      </c>
      <c r="F22" s="22">
        <f t="shared" si="1"/>
        <v>3.0211480362537766</v>
      </c>
      <c r="G22" s="13">
        <v>17</v>
      </c>
      <c r="H22" s="26">
        <f t="shared" si="2"/>
        <v>5.1359516616314203</v>
      </c>
      <c r="I22" s="13">
        <v>152</v>
      </c>
      <c r="J22" s="26">
        <f t="shared" si="3"/>
        <v>45.9214501510574</v>
      </c>
      <c r="K22" s="13">
        <v>79</v>
      </c>
      <c r="L22" s="13">
        <f t="shared" si="4"/>
        <v>23.867069486404834</v>
      </c>
      <c r="M22" s="13">
        <v>65</v>
      </c>
      <c r="N22" s="13">
        <f t="shared" si="5"/>
        <v>19.637462235649547</v>
      </c>
      <c r="O22" s="13">
        <v>8</v>
      </c>
      <c r="P22" s="26">
        <f t="shared" si="6"/>
        <v>2.416918429003021</v>
      </c>
      <c r="Q22" s="4">
        <v>252</v>
      </c>
      <c r="R22" s="19">
        <f t="shared" si="7"/>
        <v>43.224699828473412</v>
      </c>
      <c r="S22" s="20">
        <v>6</v>
      </c>
      <c r="T22" s="23">
        <f t="shared" si="8"/>
        <v>2.3809523809523809</v>
      </c>
      <c r="U22" s="4">
        <v>12</v>
      </c>
      <c r="V22" s="29">
        <f t="shared" si="9"/>
        <v>4.7619047619047619</v>
      </c>
      <c r="W22" s="4">
        <v>117</v>
      </c>
      <c r="X22" s="4">
        <f t="shared" si="10"/>
        <v>46.428571428571431</v>
      </c>
      <c r="Y22" s="4">
        <v>60</v>
      </c>
      <c r="Z22" s="4">
        <f t="shared" si="11"/>
        <v>23.80952380952381</v>
      </c>
      <c r="AA22" s="4">
        <v>45</v>
      </c>
      <c r="AB22" s="29">
        <f t="shared" si="12"/>
        <v>17.857142857142858</v>
      </c>
      <c r="AC22" s="4">
        <v>12</v>
      </c>
      <c r="AD22" s="29">
        <f t="shared" si="13"/>
        <v>4.7619047619047619</v>
      </c>
      <c r="AE22" s="20">
        <v>1</v>
      </c>
      <c r="AF22" s="12">
        <v>70</v>
      </c>
      <c r="AG22" s="12">
        <v>12</v>
      </c>
      <c r="AH22" s="12">
        <v>12</v>
      </c>
      <c r="AI22" s="12">
        <v>1</v>
      </c>
    </row>
    <row r="23" spans="1:35" x14ac:dyDescent="0.2">
      <c r="A23" s="10">
        <v>22</v>
      </c>
      <c r="B23" s="13">
        <v>591</v>
      </c>
      <c r="C23" s="13">
        <v>319</v>
      </c>
      <c r="D23" s="20">
        <f t="shared" si="0"/>
        <v>53.97631133671743</v>
      </c>
      <c r="E23" s="20">
        <v>8</v>
      </c>
      <c r="F23" s="22">
        <f t="shared" si="1"/>
        <v>2.5078369905956115</v>
      </c>
      <c r="G23" s="13">
        <v>15</v>
      </c>
      <c r="H23" s="26">
        <f t="shared" si="2"/>
        <v>4.7021943573667713</v>
      </c>
      <c r="I23" s="13">
        <v>148</v>
      </c>
      <c r="J23" s="26">
        <f t="shared" si="3"/>
        <v>46.394984326018808</v>
      </c>
      <c r="K23" s="13">
        <v>75</v>
      </c>
      <c r="L23" s="13">
        <f t="shared" si="4"/>
        <v>23.510971786833856</v>
      </c>
      <c r="M23" s="13">
        <v>66</v>
      </c>
      <c r="N23" s="13">
        <f t="shared" si="5"/>
        <v>20.689655172413794</v>
      </c>
      <c r="O23" s="13">
        <v>7</v>
      </c>
      <c r="P23" s="26">
        <f t="shared" si="6"/>
        <v>2.1943573667711598</v>
      </c>
      <c r="Q23" s="4">
        <v>272</v>
      </c>
      <c r="R23" s="19">
        <f t="shared" si="7"/>
        <v>46.02368866328257</v>
      </c>
      <c r="S23" s="20">
        <v>7</v>
      </c>
      <c r="T23" s="23">
        <f t="shared" si="8"/>
        <v>2.5735294117647061</v>
      </c>
      <c r="U23" s="4">
        <v>17</v>
      </c>
      <c r="V23" s="29">
        <f t="shared" si="9"/>
        <v>6.25</v>
      </c>
      <c r="W23" s="4">
        <v>124</v>
      </c>
      <c r="X23" s="4">
        <f t="shared" si="10"/>
        <v>45.588235294117645</v>
      </c>
      <c r="Y23" s="4">
        <v>62</v>
      </c>
      <c r="Z23" s="4">
        <f t="shared" si="11"/>
        <v>22.794117647058822</v>
      </c>
      <c r="AA23" s="4">
        <v>50</v>
      </c>
      <c r="AB23" s="29">
        <f t="shared" si="12"/>
        <v>18.382352941176471</v>
      </c>
      <c r="AC23" s="4">
        <v>12</v>
      </c>
      <c r="AD23" s="29">
        <f t="shared" si="13"/>
        <v>4.4117647058823533</v>
      </c>
      <c r="AE23" s="20">
        <v>1</v>
      </c>
      <c r="AF23" s="12">
        <v>65</v>
      </c>
      <c r="AG23" s="12">
        <v>12</v>
      </c>
      <c r="AH23" s="12">
        <v>11</v>
      </c>
      <c r="AI23" s="12">
        <v>1</v>
      </c>
    </row>
    <row r="24" spans="1:35" x14ac:dyDescent="0.2">
      <c r="A24" s="10">
        <v>23</v>
      </c>
      <c r="B24" s="13">
        <v>504</v>
      </c>
      <c r="C24" s="13">
        <v>239</v>
      </c>
      <c r="D24" s="20">
        <f t="shared" si="0"/>
        <v>47.420634920634917</v>
      </c>
      <c r="E24" s="20">
        <v>6</v>
      </c>
      <c r="F24" s="22">
        <f t="shared" si="1"/>
        <v>2.510460251046025</v>
      </c>
      <c r="G24" s="13">
        <v>19</v>
      </c>
      <c r="H24" s="26">
        <f t="shared" si="2"/>
        <v>7.9497907949790791</v>
      </c>
      <c r="I24" s="13">
        <v>107</v>
      </c>
      <c r="J24" s="26">
        <f t="shared" si="3"/>
        <v>44.769874476987447</v>
      </c>
      <c r="K24" s="13">
        <v>56</v>
      </c>
      <c r="L24" s="13">
        <f t="shared" si="4"/>
        <v>23.430962343096233</v>
      </c>
      <c r="M24" s="13">
        <v>48</v>
      </c>
      <c r="N24" s="13">
        <f t="shared" si="5"/>
        <v>20.0836820083682</v>
      </c>
      <c r="O24" s="13">
        <v>3</v>
      </c>
      <c r="P24" s="26">
        <f t="shared" si="6"/>
        <v>1.2552301255230125</v>
      </c>
      <c r="Q24" s="4">
        <v>265</v>
      </c>
      <c r="R24" s="19">
        <f t="shared" si="7"/>
        <v>52.579365079365083</v>
      </c>
      <c r="S24" s="20">
        <v>6</v>
      </c>
      <c r="T24" s="23">
        <f t="shared" si="8"/>
        <v>2.2641509433962264</v>
      </c>
      <c r="U24" s="4">
        <v>13</v>
      </c>
      <c r="V24" s="29">
        <f t="shared" si="9"/>
        <v>4.9056603773584904</v>
      </c>
      <c r="W24" s="4">
        <v>123</v>
      </c>
      <c r="X24" s="4">
        <f t="shared" si="10"/>
        <v>46.415094339622641</v>
      </c>
      <c r="Y24" s="4">
        <v>65</v>
      </c>
      <c r="Z24" s="4">
        <f t="shared" si="11"/>
        <v>24.528301886792452</v>
      </c>
      <c r="AA24" s="4">
        <v>51</v>
      </c>
      <c r="AB24" s="29">
        <f t="shared" si="12"/>
        <v>19.245283018867923</v>
      </c>
      <c r="AC24" s="4">
        <v>7</v>
      </c>
      <c r="AD24" s="29">
        <f t="shared" si="13"/>
        <v>2.641509433962264</v>
      </c>
      <c r="AE24" s="20">
        <v>1</v>
      </c>
      <c r="AF24" s="12">
        <v>70</v>
      </c>
      <c r="AG24" s="12">
        <v>12</v>
      </c>
      <c r="AH24" s="12">
        <v>10</v>
      </c>
      <c r="AI24" s="12">
        <v>1</v>
      </c>
    </row>
    <row r="25" spans="1:35" x14ac:dyDescent="0.2">
      <c r="A25" s="10">
        <v>24</v>
      </c>
      <c r="B25" s="13">
        <v>542</v>
      </c>
      <c r="C25" s="13">
        <v>298</v>
      </c>
      <c r="D25" s="20">
        <f t="shared" si="0"/>
        <v>54.981549815498155</v>
      </c>
      <c r="E25" s="20">
        <v>8</v>
      </c>
      <c r="F25" s="22">
        <f t="shared" si="1"/>
        <v>2.6845637583892619</v>
      </c>
      <c r="G25" s="13">
        <v>12</v>
      </c>
      <c r="H25" s="26">
        <f t="shared" si="2"/>
        <v>4.026845637583893</v>
      </c>
      <c r="I25" s="13">
        <v>139</v>
      </c>
      <c r="J25" s="26">
        <f t="shared" si="3"/>
        <v>46.644295302013425</v>
      </c>
      <c r="K25" s="13">
        <v>74</v>
      </c>
      <c r="L25" s="13">
        <f t="shared" si="4"/>
        <v>24.832214765100669</v>
      </c>
      <c r="M25" s="13">
        <v>60</v>
      </c>
      <c r="N25" s="13">
        <f t="shared" si="5"/>
        <v>20.134228187919462</v>
      </c>
      <c r="O25" s="13">
        <v>5</v>
      </c>
      <c r="P25" s="26">
        <f t="shared" si="6"/>
        <v>1.6778523489932886</v>
      </c>
      <c r="Q25" s="4">
        <v>244</v>
      </c>
      <c r="R25" s="19">
        <f t="shared" si="7"/>
        <v>45.018450184501845</v>
      </c>
      <c r="S25" s="20">
        <v>6</v>
      </c>
      <c r="T25" s="23">
        <f t="shared" si="8"/>
        <v>2.459016393442623</v>
      </c>
      <c r="U25" s="4">
        <v>18</v>
      </c>
      <c r="V25" s="29">
        <f t="shared" si="9"/>
        <v>7.3770491803278686</v>
      </c>
      <c r="W25" s="4">
        <v>110</v>
      </c>
      <c r="X25" s="4">
        <f t="shared" si="10"/>
        <v>45.081967213114751</v>
      </c>
      <c r="Y25" s="4">
        <v>65</v>
      </c>
      <c r="Z25" s="4">
        <f t="shared" si="11"/>
        <v>26.639344262295083</v>
      </c>
      <c r="AA25" s="4">
        <v>39</v>
      </c>
      <c r="AB25" s="29">
        <f t="shared" si="12"/>
        <v>15.983606557377049</v>
      </c>
      <c r="AC25" s="4">
        <v>6</v>
      </c>
      <c r="AD25" s="29">
        <f t="shared" si="13"/>
        <v>2.459016393442623</v>
      </c>
      <c r="AE25" s="20">
        <v>2</v>
      </c>
      <c r="AF25" s="12">
        <v>60</v>
      </c>
      <c r="AG25" s="12">
        <v>1</v>
      </c>
      <c r="AH25" s="12">
        <v>2</v>
      </c>
      <c r="AI25" s="12">
        <v>1</v>
      </c>
    </row>
    <row r="26" spans="1:35" x14ac:dyDescent="0.2">
      <c r="A26" s="10">
        <v>25</v>
      </c>
      <c r="B26" s="13">
        <v>446</v>
      </c>
      <c r="C26" s="13">
        <v>253</v>
      </c>
      <c r="D26" s="20">
        <f t="shared" si="0"/>
        <v>56.72645739910314</v>
      </c>
      <c r="E26" s="20">
        <v>6</v>
      </c>
      <c r="F26" s="22">
        <f t="shared" si="1"/>
        <v>2.3715415019762847</v>
      </c>
      <c r="G26" s="13">
        <v>11</v>
      </c>
      <c r="H26" s="26">
        <f t="shared" si="2"/>
        <v>4.3478260869565215</v>
      </c>
      <c r="I26" s="13">
        <v>118</v>
      </c>
      <c r="J26" s="26">
        <f t="shared" si="3"/>
        <v>46.640316205533594</v>
      </c>
      <c r="K26" s="13">
        <v>56</v>
      </c>
      <c r="L26" s="13">
        <f t="shared" si="4"/>
        <v>22.134387351778656</v>
      </c>
      <c r="M26" s="13">
        <v>45</v>
      </c>
      <c r="N26" s="13">
        <f t="shared" si="5"/>
        <v>17.786561264822133</v>
      </c>
      <c r="O26" s="13">
        <v>17</v>
      </c>
      <c r="P26" s="26">
        <f t="shared" si="6"/>
        <v>6.7193675889328066</v>
      </c>
      <c r="Q26" s="4">
        <v>193</v>
      </c>
      <c r="R26" s="19">
        <f t="shared" si="7"/>
        <v>43.27354260089686</v>
      </c>
      <c r="S26" s="20">
        <v>5</v>
      </c>
      <c r="T26" s="23">
        <f t="shared" si="8"/>
        <v>2.5906735751295336</v>
      </c>
      <c r="U26" s="4">
        <v>8</v>
      </c>
      <c r="V26" s="29">
        <f t="shared" si="9"/>
        <v>4.1450777202072535</v>
      </c>
      <c r="W26" s="4">
        <v>90</v>
      </c>
      <c r="X26" s="4">
        <f t="shared" si="10"/>
        <v>46.632124352331608</v>
      </c>
      <c r="Y26" s="4">
        <v>40</v>
      </c>
      <c r="Z26" s="4">
        <f t="shared" si="11"/>
        <v>20.725388601036268</v>
      </c>
      <c r="AA26" s="4">
        <v>32</v>
      </c>
      <c r="AB26" s="29">
        <f t="shared" si="12"/>
        <v>16.580310880829014</v>
      </c>
      <c r="AC26" s="4">
        <v>18</v>
      </c>
      <c r="AD26" s="29">
        <f t="shared" si="13"/>
        <v>9.3264248704663206</v>
      </c>
      <c r="AE26" s="20">
        <v>1</v>
      </c>
      <c r="AF26" s="12">
        <v>70</v>
      </c>
      <c r="AG26" s="12">
        <v>12</v>
      </c>
      <c r="AH26" s="12">
        <v>12</v>
      </c>
      <c r="AI26" s="12">
        <v>1</v>
      </c>
    </row>
    <row r="27" spans="1:35" x14ac:dyDescent="0.2">
      <c r="A27" s="10">
        <v>26</v>
      </c>
      <c r="B27" s="13">
        <v>477</v>
      </c>
      <c r="C27" s="13">
        <v>302</v>
      </c>
      <c r="D27" s="20">
        <f t="shared" si="0"/>
        <v>63.312368972746334</v>
      </c>
      <c r="E27" s="20">
        <v>8</v>
      </c>
      <c r="F27" s="22">
        <f t="shared" si="1"/>
        <v>2.6490066225165565</v>
      </c>
      <c r="G27" s="13">
        <v>14</v>
      </c>
      <c r="H27" s="26">
        <f t="shared" si="2"/>
        <v>4.6357615894039732</v>
      </c>
      <c r="I27" s="13">
        <v>140</v>
      </c>
      <c r="J27" s="26">
        <f t="shared" si="3"/>
        <v>46.357615894039732</v>
      </c>
      <c r="K27" s="13">
        <v>75</v>
      </c>
      <c r="L27" s="13">
        <f t="shared" si="4"/>
        <v>24.834437086092716</v>
      </c>
      <c r="M27" s="13">
        <v>60</v>
      </c>
      <c r="N27" s="13">
        <f t="shared" si="5"/>
        <v>19.867549668874172</v>
      </c>
      <c r="O27" s="13">
        <v>5</v>
      </c>
      <c r="P27" s="26">
        <f t="shared" si="6"/>
        <v>1.6556291390728477</v>
      </c>
      <c r="Q27" s="4">
        <v>175</v>
      </c>
      <c r="R27" s="19">
        <f t="shared" si="7"/>
        <v>36.687631027253666</v>
      </c>
      <c r="S27" s="20">
        <v>4</v>
      </c>
      <c r="T27" s="23">
        <f t="shared" si="8"/>
        <v>2.2857142857142856</v>
      </c>
      <c r="U27" s="4">
        <v>7</v>
      </c>
      <c r="V27" s="29">
        <f t="shared" si="9"/>
        <v>4</v>
      </c>
      <c r="W27" s="4">
        <v>82</v>
      </c>
      <c r="X27" s="4">
        <f t="shared" si="10"/>
        <v>46.857142857142854</v>
      </c>
      <c r="Y27" s="4">
        <v>45</v>
      </c>
      <c r="Z27" s="4">
        <f t="shared" si="11"/>
        <v>25.714285714285715</v>
      </c>
      <c r="AA27" s="4">
        <v>30</v>
      </c>
      <c r="AB27" s="29">
        <f t="shared" si="12"/>
        <v>17.142857142857142</v>
      </c>
      <c r="AC27" s="4">
        <v>7</v>
      </c>
      <c r="AD27" s="29">
        <f t="shared" si="13"/>
        <v>4</v>
      </c>
      <c r="AE27" s="20">
        <v>1</v>
      </c>
      <c r="AF27" s="12">
        <v>75</v>
      </c>
      <c r="AG27" s="12">
        <v>1</v>
      </c>
      <c r="AH27" s="12">
        <v>2</v>
      </c>
      <c r="AI27" s="12">
        <v>1</v>
      </c>
    </row>
    <row r="28" spans="1:35" x14ac:dyDescent="0.2">
      <c r="A28" s="10">
        <v>27</v>
      </c>
      <c r="B28" s="13">
        <v>467</v>
      </c>
      <c r="C28" s="13">
        <v>307</v>
      </c>
      <c r="D28" s="20">
        <f t="shared" si="0"/>
        <v>65.738758029978584</v>
      </c>
      <c r="E28" s="20">
        <v>7</v>
      </c>
      <c r="F28" s="22">
        <f t="shared" si="1"/>
        <v>2.2801302931596092</v>
      </c>
      <c r="G28" s="13">
        <v>12</v>
      </c>
      <c r="H28" s="26">
        <f t="shared" si="2"/>
        <v>3.9087947882736156</v>
      </c>
      <c r="I28" s="13">
        <v>144</v>
      </c>
      <c r="J28" s="26">
        <f t="shared" si="3"/>
        <v>46.905537459283387</v>
      </c>
      <c r="K28" s="13">
        <v>78</v>
      </c>
      <c r="L28" s="13">
        <f t="shared" si="4"/>
        <v>25.407166123778502</v>
      </c>
      <c r="M28" s="13">
        <v>60</v>
      </c>
      <c r="N28" s="13">
        <f t="shared" si="5"/>
        <v>19.54397394136808</v>
      </c>
      <c r="O28" s="13">
        <v>6</v>
      </c>
      <c r="P28" s="26">
        <f t="shared" si="6"/>
        <v>1.9543973941368078</v>
      </c>
      <c r="Q28" s="4">
        <v>160</v>
      </c>
      <c r="R28" s="19">
        <f t="shared" si="7"/>
        <v>34.261241970021416</v>
      </c>
      <c r="S28" s="20">
        <v>5</v>
      </c>
      <c r="T28" s="23">
        <f t="shared" si="8"/>
        <v>3.125</v>
      </c>
      <c r="U28" s="4">
        <v>7</v>
      </c>
      <c r="V28" s="29">
        <f t="shared" si="9"/>
        <v>4.375</v>
      </c>
      <c r="W28" s="4">
        <v>74</v>
      </c>
      <c r="X28" s="4">
        <f t="shared" si="10"/>
        <v>46.25</v>
      </c>
      <c r="Y28" s="4">
        <v>42</v>
      </c>
      <c r="Z28" s="4">
        <f t="shared" si="11"/>
        <v>26.25</v>
      </c>
      <c r="AA28" s="4">
        <v>30</v>
      </c>
      <c r="AB28" s="29">
        <f t="shared" si="12"/>
        <v>18.75</v>
      </c>
      <c r="AC28" s="4">
        <v>2</v>
      </c>
      <c r="AD28" s="29">
        <f t="shared" si="13"/>
        <v>1.25</v>
      </c>
      <c r="AE28" s="20">
        <v>1</v>
      </c>
      <c r="AF28" s="12">
        <v>70</v>
      </c>
      <c r="AG28" s="12">
        <v>1</v>
      </c>
      <c r="AH28" s="12">
        <v>2</v>
      </c>
      <c r="AI28" s="12">
        <v>1</v>
      </c>
    </row>
    <row r="29" spans="1:35" x14ac:dyDescent="0.2">
      <c r="A29" s="10">
        <v>28</v>
      </c>
      <c r="B29" s="13">
        <v>357</v>
      </c>
      <c r="C29" s="13">
        <v>131</v>
      </c>
      <c r="D29" s="20">
        <f t="shared" si="0"/>
        <v>36.694677871148457</v>
      </c>
      <c r="E29" s="20">
        <v>4</v>
      </c>
      <c r="F29" s="22">
        <f t="shared" si="1"/>
        <v>3.053435114503817</v>
      </c>
      <c r="G29" s="13">
        <v>7</v>
      </c>
      <c r="H29" s="26">
        <f t="shared" si="2"/>
        <v>5.343511450381679</v>
      </c>
      <c r="I29" s="13">
        <v>60</v>
      </c>
      <c r="J29" s="26">
        <f t="shared" si="3"/>
        <v>45.801526717557252</v>
      </c>
      <c r="K29" s="13">
        <v>30</v>
      </c>
      <c r="L29" s="13">
        <f t="shared" si="4"/>
        <v>22.900763358778626</v>
      </c>
      <c r="M29" s="13">
        <v>23</v>
      </c>
      <c r="N29" s="13">
        <f t="shared" si="5"/>
        <v>17.557251908396946</v>
      </c>
      <c r="O29" s="13">
        <v>7</v>
      </c>
      <c r="P29" s="26">
        <f t="shared" si="6"/>
        <v>5.343511450381679</v>
      </c>
      <c r="Q29" s="4">
        <v>226</v>
      </c>
      <c r="R29" s="19">
        <f t="shared" si="7"/>
        <v>63.305322128851543</v>
      </c>
      <c r="S29" s="20">
        <v>6</v>
      </c>
      <c r="T29" s="23">
        <f t="shared" si="8"/>
        <v>2.6548672566371683</v>
      </c>
      <c r="U29" s="4">
        <v>8</v>
      </c>
      <c r="V29" s="29">
        <f t="shared" si="9"/>
        <v>3.5398230088495577</v>
      </c>
      <c r="W29" s="4">
        <v>106</v>
      </c>
      <c r="X29" s="4">
        <f t="shared" si="10"/>
        <v>46.902654867256636</v>
      </c>
      <c r="Y29" s="4">
        <v>51</v>
      </c>
      <c r="Z29" s="4">
        <f t="shared" si="11"/>
        <v>22.56637168141593</v>
      </c>
      <c r="AA29" s="4">
        <v>46</v>
      </c>
      <c r="AB29" s="29">
        <f t="shared" si="12"/>
        <v>20.353982300884955</v>
      </c>
      <c r="AC29" s="4">
        <v>9</v>
      </c>
      <c r="AD29" s="29">
        <f t="shared" si="13"/>
        <v>3.9823008849557522</v>
      </c>
      <c r="AE29" s="20">
        <v>2</v>
      </c>
      <c r="AF29" s="12">
        <v>80</v>
      </c>
      <c r="AG29" s="12">
        <v>1</v>
      </c>
      <c r="AH29" s="12">
        <v>1</v>
      </c>
      <c r="AI29" s="12">
        <v>2</v>
      </c>
    </row>
    <row r="30" spans="1:35" x14ac:dyDescent="0.2">
      <c r="A30" s="10">
        <v>29</v>
      </c>
      <c r="B30" s="13">
        <v>418</v>
      </c>
      <c r="C30" s="13">
        <v>216</v>
      </c>
      <c r="D30" s="20">
        <f t="shared" si="0"/>
        <v>51.674641148325357</v>
      </c>
      <c r="E30" s="20">
        <v>5</v>
      </c>
      <c r="F30" s="22">
        <f t="shared" si="1"/>
        <v>2.3148148148148149</v>
      </c>
      <c r="G30" s="13">
        <v>9</v>
      </c>
      <c r="H30" s="26">
        <f t="shared" si="2"/>
        <v>4.166666666666667</v>
      </c>
      <c r="I30" s="13">
        <v>101</v>
      </c>
      <c r="J30" s="26">
        <f t="shared" si="3"/>
        <v>46.75925925925926</v>
      </c>
      <c r="K30" s="13">
        <v>52</v>
      </c>
      <c r="L30" s="13">
        <f t="shared" si="4"/>
        <v>24.074074074074073</v>
      </c>
      <c r="M30" s="13">
        <v>42</v>
      </c>
      <c r="N30" s="13">
        <f t="shared" si="5"/>
        <v>19.444444444444443</v>
      </c>
      <c r="O30" s="13">
        <v>7</v>
      </c>
      <c r="P30" s="26">
        <f t="shared" si="6"/>
        <v>3.2407407407407409</v>
      </c>
      <c r="Q30" s="4">
        <v>202</v>
      </c>
      <c r="R30" s="19">
        <f t="shared" si="7"/>
        <v>48.325358851674643</v>
      </c>
      <c r="S30" s="20">
        <v>5</v>
      </c>
      <c r="T30" s="23">
        <f t="shared" si="8"/>
        <v>2.4752475247524752</v>
      </c>
      <c r="U30" s="4">
        <v>7</v>
      </c>
      <c r="V30" s="29">
        <f t="shared" si="9"/>
        <v>3.4653465346534653</v>
      </c>
      <c r="W30" s="4">
        <v>95</v>
      </c>
      <c r="X30" s="4">
        <f t="shared" si="10"/>
        <v>47.029702970297031</v>
      </c>
      <c r="Y30" s="4">
        <v>49</v>
      </c>
      <c r="Z30" s="4">
        <f t="shared" si="11"/>
        <v>24.257425742574256</v>
      </c>
      <c r="AA30" s="4">
        <v>37</v>
      </c>
      <c r="AB30" s="29">
        <f t="shared" si="12"/>
        <v>18.316831683168317</v>
      </c>
      <c r="AC30" s="4">
        <v>9</v>
      </c>
      <c r="AD30" s="29">
        <f t="shared" si="13"/>
        <v>4.4554455445544559</v>
      </c>
      <c r="AE30" s="20">
        <v>1</v>
      </c>
      <c r="AF30" s="12">
        <v>70</v>
      </c>
      <c r="AG30" s="12">
        <v>12</v>
      </c>
      <c r="AH30" s="12">
        <v>12</v>
      </c>
      <c r="AI30" s="12">
        <v>1</v>
      </c>
    </row>
    <row r="31" spans="1:35" x14ac:dyDescent="0.2">
      <c r="A31" s="10">
        <v>30</v>
      </c>
      <c r="B31" s="13">
        <v>459</v>
      </c>
      <c r="C31" s="13">
        <v>300</v>
      </c>
      <c r="D31" s="20">
        <f t="shared" si="0"/>
        <v>65.359477124183002</v>
      </c>
      <c r="E31" s="20">
        <v>6</v>
      </c>
      <c r="F31" s="22">
        <f t="shared" si="1"/>
        <v>2</v>
      </c>
      <c r="G31" s="13">
        <v>12</v>
      </c>
      <c r="H31" s="26">
        <f t="shared" si="2"/>
        <v>4</v>
      </c>
      <c r="I31" s="13">
        <v>141</v>
      </c>
      <c r="J31" s="26">
        <f t="shared" si="3"/>
        <v>47</v>
      </c>
      <c r="K31" s="13">
        <v>74</v>
      </c>
      <c r="L31" s="13">
        <f t="shared" si="4"/>
        <v>24.666666666666668</v>
      </c>
      <c r="M31" s="13">
        <v>60</v>
      </c>
      <c r="N31" s="13">
        <f t="shared" si="5"/>
        <v>20</v>
      </c>
      <c r="O31" s="13">
        <v>7</v>
      </c>
      <c r="P31" s="26">
        <f t="shared" si="6"/>
        <v>2.3333333333333335</v>
      </c>
      <c r="Q31" s="4">
        <v>159</v>
      </c>
      <c r="R31" s="19">
        <f t="shared" si="7"/>
        <v>34.640522875816991</v>
      </c>
      <c r="S31" s="20">
        <v>5</v>
      </c>
      <c r="T31" s="23">
        <f t="shared" si="8"/>
        <v>3.1446540880503147</v>
      </c>
      <c r="U31" s="4">
        <v>8</v>
      </c>
      <c r="V31" s="29">
        <f t="shared" si="9"/>
        <v>5.0314465408805029</v>
      </c>
      <c r="W31" s="4">
        <v>73</v>
      </c>
      <c r="X31" s="4">
        <f t="shared" si="10"/>
        <v>45.911949685534594</v>
      </c>
      <c r="Y31" s="4">
        <v>38</v>
      </c>
      <c r="Z31" s="4">
        <f t="shared" si="11"/>
        <v>23.89937106918239</v>
      </c>
      <c r="AA31" s="4">
        <v>30</v>
      </c>
      <c r="AB31" s="29">
        <f t="shared" si="12"/>
        <v>18.867924528301888</v>
      </c>
      <c r="AC31" s="4">
        <v>5</v>
      </c>
      <c r="AD31" s="29">
        <f t="shared" si="13"/>
        <v>3.1446540880503147</v>
      </c>
      <c r="AE31" s="20">
        <v>2</v>
      </c>
      <c r="AF31" s="12">
        <v>75</v>
      </c>
      <c r="AG31" s="12">
        <v>1</v>
      </c>
      <c r="AH31" s="12">
        <v>1</v>
      </c>
      <c r="AI31" s="12">
        <v>1</v>
      </c>
    </row>
    <row r="32" spans="1:35" x14ac:dyDescent="0.2">
      <c r="A32" s="10">
        <v>31</v>
      </c>
      <c r="B32" s="13">
        <v>449</v>
      </c>
      <c r="C32" s="13">
        <v>232</v>
      </c>
      <c r="D32" s="20">
        <f t="shared" si="0"/>
        <v>51.670378619153674</v>
      </c>
      <c r="E32" s="20">
        <v>7</v>
      </c>
      <c r="F32" s="22">
        <f t="shared" si="1"/>
        <v>3.0172413793103448</v>
      </c>
      <c r="G32" s="13">
        <v>9</v>
      </c>
      <c r="H32" s="26">
        <f t="shared" si="2"/>
        <v>3.8793103448275863</v>
      </c>
      <c r="I32" s="13">
        <v>108</v>
      </c>
      <c r="J32" s="26">
        <f t="shared" si="3"/>
        <v>46.551724137931032</v>
      </c>
      <c r="K32" s="13">
        <v>55</v>
      </c>
      <c r="L32" s="13">
        <f t="shared" si="4"/>
        <v>23.706896551724139</v>
      </c>
      <c r="M32" s="13">
        <v>46</v>
      </c>
      <c r="N32" s="13">
        <f t="shared" si="5"/>
        <v>19.827586206896552</v>
      </c>
      <c r="O32" s="13">
        <v>7</v>
      </c>
      <c r="P32" s="26">
        <f t="shared" si="6"/>
        <v>3.0172413793103448</v>
      </c>
      <c r="Q32" s="4">
        <v>217</v>
      </c>
      <c r="R32" s="19">
        <f t="shared" si="7"/>
        <v>48.329621380846326</v>
      </c>
      <c r="S32" s="20">
        <v>6</v>
      </c>
      <c r="T32" s="23">
        <f t="shared" si="8"/>
        <v>2.7649769585253456</v>
      </c>
      <c r="U32" s="4">
        <v>9</v>
      </c>
      <c r="V32" s="29">
        <f t="shared" si="9"/>
        <v>4.1474654377880187</v>
      </c>
      <c r="W32" s="4">
        <v>101</v>
      </c>
      <c r="X32" s="4">
        <f t="shared" si="10"/>
        <v>46.543778801843317</v>
      </c>
      <c r="Y32" s="4">
        <v>52</v>
      </c>
      <c r="Z32" s="4">
        <f t="shared" si="11"/>
        <v>23.963133640552996</v>
      </c>
      <c r="AA32" s="4">
        <v>40</v>
      </c>
      <c r="AB32" s="29">
        <f t="shared" si="12"/>
        <v>18.433179723502302</v>
      </c>
      <c r="AC32" s="4">
        <v>9</v>
      </c>
      <c r="AD32" s="29">
        <f t="shared" si="13"/>
        <v>4.1474654377880187</v>
      </c>
      <c r="AE32" s="20">
        <v>1</v>
      </c>
      <c r="AF32" s="12">
        <v>70</v>
      </c>
      <c r="AG32" s="12">
        <v>12</v>
      </c>
      <c r="AH32" s="12">
        <v>12</v>
      </c>
      <c r="AI32" s="12">
        <v>1</v>
      </c>
    </row>
    <row r="33" spans="1:35" x14ac:dyDescent="0.2">
      <c r="A33" s="10">
        <v>32</v>
      </c>
      <c r="B33" s="13">
        <v>521</v>
      </c>
      <c r="C33" s="13">
        <v>261</v>
      </c>
      <c r="D33" s="20">
        <f t="shared" si="0"/>
        <v>50.095969289827252</v>
      </c>
      <c r="E33" s="20">
        <v>8</v>
      </c>
      <c r="F33" s="22">
        <f t="shared" si="1"/>
        <v>3.0651340996168583</v>
      </c>
      <c r="G33" s="13">
        <v>11</v>
      </c>
      <c r="H33" s="26">
        <f t="shared" si="2"/>
        <v>4.2145593869731801</v>
      </c>
      <c r="I33" s="13">
        <v>121</v>
      </c>
      <c r="J33" s="26">
        <f t="shared" si="3"/>
        <v>46.360153256704983</v>
      </c>
      <c r="K33" s="13">
        <v>65</v>
      </c>
      <c r="L33" s="13">
        <f t="shared" si="4"/>
        <v>24.904214559386972</v>
      </c>
      <c r="M33" s="13">
        <v>50</v>
      </c>
      <c r="N33" s="13">
        <f t="shared" si="5"/>
        <v>19.157088122605366</v>
      </c>
      <c r="O33" s="13">
        <v>6</v>
      </c>
      <c r="P33" s="26">
        <f t="shared" si="6"/>
        <v>2.2988505747126435</v>
      </c>
      <c r="Q33" s="4">
        <v>260</v>
      </c>
      <c r="R33" s="19">
        <f t="shared" si="7"/>
        <v>49.904030710172748</v>
      </c>
      <c r="S33" s="20">
        <v>7</v>
      </c>
      <c r="T33" s="23">
        <f t="shared" si="8"/>
        <v>2.6923076923076925</v>
      </c>
      <c r="U33" s="4">
        <v>15</v>
      </c>
      <c r="V33" s="29">
        <f t="shared" si="9"/>
        <v>5.7692307692307692</v>
      </c>
      <c r="W33" s="4">
        <v>119</v>
      </c>
      <c r="X33" s="4">
        <f t="shared" si="10"/>
        <v>45.769230769230766</v>
      </c>
      <c r="Y33" s="4">
        <v>60</v>
      </c>
      <c r="Z33" s="4">
        <f t="shared" si="11"/>
        <v>23.076923076923077</v>
      </c>
      <c r="AA33" s="4">
        <v>50</v>
      </c>
      <c r="AB33" s="29">
        <f t="shared" si="12"/>
        <v>19.23076923076923</v>
      </c>
      <c r="AC33" s="4">
        <v>9</v>
      </c>
      <c r="AD33" s="29">
        <f t="shared" si="13"/>
        <v>3.4615384615384617</v>
      </c>
      <c r="AE33" s="20">
        <v>1</v>
      </c>
      <c r="AF33" s="12">
        <v>80</v>
      </c>
      <c r="AG33" s="12">
        <v>1</v>
      </c>
      <c r="AH33" s="12">
        <v>10</v>
      </c>
      <c r="AI33" s="12">
        <v>1</v>
      </c>
    </row>
    <row r="34" spans="1:35" x14ac:dyDescent="0.2">
      <c r="A34" s="10">
        <v>33</v>
      </c>
      <c r="B34" s="13">
        <v>362</v>
      </c>
      <c r="C34" s="13">
        <v>232</v>
      </c>
      <c r="D34" s="20">
        <f t="shared" si="0"/>
        <v>64.088397790055254</v>
      </c>
      <c r="E34" s="20">
        <v>7</v>
      </c>
      <c r="F34" s="22">
        <f t="shared" si="1"/>
        <v>3.0172413793103448</v>
      </c>
      <c r="G34" s="13">
        <v>9</v>
      </c>
      <c r="H34" s="26">
        <f t="shared" si="2"/>
        <v>3.8793103448275863</v>
      </c>
      <c r="I34" s="13">
        <v>108</v>
      </c>
      <c r="J34" s="26">
        <f t="shared" si="3"/>
        <v>46.551724137931032</v>
      </c>
      <c r="K34" s="13">
        <v>56</v>
      </c>
      <c r="L34" s="13">
        <f t="shared" si="4"/>
        <v>24.137931034482758</v>
      </c>
      <c r="M34" s="13">
        <v>45</v>
      </c>
      <c r="N34" s="13">
        <f t="shared" si="5"/>
        <v>19.396551724137932</v>
      </c>
      <c r="O34" s="13">
        <v>7</v>
      </c>
      <c r="P34" s="26">
        <f t="shared" si="6"/>
        <v>3.0172413793103448</v>
      </c>
      <c r="Q34" s="4">
        <v>130</v>
      </c>
      <c r="R34" s="19">
        <f t="shared" si="7"/>
        <v>35.911602209944753</v>
      </c>
      <c r="S34" s="20">
        <v>4</v>
      </c>
      <c r="T34" s="23">
        <f t="shared" si="8"/>
        <v>3.0769230769230771</v>
      </c>
      <c r="U34" s="4">
        <v>4</v>
      </c>
      <c r="V34" s="29">
        <f t="shared" si="9"/>
        <v>3.0769230769230771</v>
      </c>
      <c r="W34" s="4">
        <v>61</v>
      </c>
      <c r="X34" s="4">
        <f t="shared" si="10"/>
        <v>46.92307692307692</v>
      </c>
      <c r="Y34" s="4">
        <v>30</v>
      </c>
      <c r="Z34" s="4">
        <f t="shared" si="11"/>
        <v>23.076923076923077</v>
      </c>
      <c r="AA34" s="4">
        <v>22</v>
      </c>
      <c r="AB34" s="29">
        <f t="shared" si="12"/>
        <v>16.923076923076923</v>
      </c>
      <c r="AC34" s="4">
        <v>9</v>
      </c>
      <c r="AD34" s="29">
        <f t="shared" si="13"/>
        <v>6.9230769230769234</v>
      </c>
      <c r="AE34" s="20">
        <v>1</v>
      </c>
      <c r="AF34" s="12">
        <v>70</v>
      </c>
      <c r="AG34" s="12">
        <v>12</v>
      </c>
      <c r="AH34" s="12">
        <v>14</v>
      </c>
      <c r="AI34" s="12">
        <v>1</v>
      </c>
    </row>
    <row r="35" spans="1:35" x14ac:dyDescent="0.2">
      <c r="A35" s="10">
        <v>34</v>
      </c>
      <c r="B35" s="13">
        <v>482</v>
      </c>
      <c r="C35" s="13">
        <v>327</v>
      </c>
      <c r="D35" s="20">
        <f t="shared" si="0"/>
        <v>67.842323651452276</v>
      </c>
      <c r="E35" s="20">
        <v>9</v>
      </c>
      <c r="F35" s="22">
        <f t="shared" si="1"/>
        <v>2.7522935779816513</v>
      </c>
      <c r="G35" s="13">
        <v>14</v>
      </c>
      <c r="H35" s="26">
        <f t="shared" si="2"/>
        <v>4.2813455657492359</v>
      </c>
      <c r="I35" s="13">
        <v>152</v>
      </c>
      <c r="J35" s="26">
        <f t="shared" si="3"/>
        <v>46.48318042813456</v>
      </c>
      <c r="K35" s="13">
        <v>79</v>
      </c>
      <c r="L35" s="13">
        <f t="shared" si="4"/>
        <v>24.159021406727827</v>
      </c>
      <c r="M35" s="13">
        <v>65</v>
      </c>
      <c r="N35" s="13">
        <f t="shared" si="5"/>
        <v>19.877675840978593</v>
      </c>
      <c r="O35" s="13">
        <v>8</v>
      </c>
      <c r="P35" s="26">
        <f t="shared" si="6"/>
        <v>2.4464831804281344</v>
      </c>
      <c r="Q35" s="4">
        <v>155</v>
      </c>
      <c r="R35" s="19">
        <f t="shared" si="7"/>
        <v>32.157676348547717</v>
      </c>
      <c r="S35" s="20">
        <v>4</v>
      </c>
      <c r="T35" s="23">
        <f t="shared" si="8"/>
        <v>2.5806451612903225</v>
      </c>
      <c r="U35" s="4">
        <v>7</v>
      </c>
      <c r="V35" s="29">
        <f t="shared" si="9"/>
        <v>4.5161290322580649</v>
      </c>
      <c r="W35" s="4">
        <v>72</v>
      </c>
      <c r="X35" s="4">
        <f t="shared" si="10"/>
        <v>46.451612903225808</v>
      </c>
      <c r="Y35" s="4">
        <v>41</v>
      </c>
      <c r="Z35" s="4">
        <f t="shared" si="11"/>
        <v>26.451612903225808</v>
      </c>
      <c r="AA35" s="4">
        <v>30</v>
      </c>
      <c r="AB35" s="29">
        <f t="shared" si="12"/>
        <v>19.35483870967742</v>
      </c>
      <c r="AC35" s="4">
        <v>1</v>
      </c>
      <c r="AD35" s="29">
        <f t="shared" si="13"/>
        <v>0.64516129032258063</v>
      </c>
      <c r="AE35" s="20">
        <v>2</v>
      </c>
      <c r="AF35" s="12">
        <v>75</v>
      </c>
      <c r="AG35" s="12">
        <v>12</v>
      </c>
      <c r="AH35" s="12">
        <v>12</v>
      </c>
      <c r="AI35" s="12">
        <v>1</v>
      </c>
    </row>
    <row r="36" spans="1:35" x14ac:dyDescent="0.2">
      <c r="A36" s="10">
        <v>35</v>
      </c>
      <c r="B36" s="13">
        <v>534</v>
      </c>
      <c r="C36" s="13">
        <v>310</v>
      </c>
      <c r="D36" s="20">
        <f t="shared" si="0"/>
        <v>58.052434456928836</v>
      </c>
      <c r="E36" s="20">
        <v>9</v>
      </c>
      <c r="F36" s="22">
        <f t="shared" si="1"/>
        <v>2.903225806451613</v>
      </c>
      <c r="G36" s="13">
        <v>13</v>
      </c>
      <c r="H36" s="26">
        <f t="shared" si="2"/>
        <v>4.193548387096774</v>
      </c>
      <c r="I36" s="13">
        <v>144</v>
      </c>
      <c r="J36" s="26">
        <f t="shared" si="3"/>
        <v>46.451612903225808</v>
      </c>
      <c r="K36" s="13">
        <v>75</v>
      </c>
      <c r="L36" s="13">
        <f t="shared" si="4"/>
        <v>24.193548387096776</v>
      </c>
      <c r="M36" s="13">
        <v>62</v>
      </c>
      <c r="N36" s="13">
        <f t="shared" si="5"/>
        <v>20</v>
      </c>
      <c r="O36" s="13">
        <v>7</v>
      </c>
      <c r="P36" s="26">
        <f t="shared" si="6"/>
        <v>2.2580645161290325</v>
      </c>
      <c r="Q36" s="4">
        <v>224</v>
      </c>
      <c r="R36" s="19">
        <f t="shared" si="7"/>
        <v>41.947565543071164</v>
      </c>
      <c r="S36" s="20">
        <v>5</v>
      </c>
      <c r="T36" s="23">
        <f t="shared" si="8"/>
        <v>2.2321428571428572</v>
      </c>
      <c r="U36" s="4">
        <v>9</v>
      </c>
      <c r="V36" s="29">
        <f t="shared" si="9"/>
        <v>4.0178571428571432</v>
      </c>
      <c r="W36" s="4">
        <v>105</v>
      </c>
      <c r="X36" s="4">
        <f t="shared" si="10"/>
        <v>46.875</v>
      </c>
      <c r="Y36" s="4">
        <v>55</v>
      </c>
      <c r="Z36" s="4">
        <f t="shared" si="11"/>
        <v>24.553571428571427</v>
      </c>
      <c r="AA36" s="4">
        <v>43</v>
      </c>
      <c r="AB36" s="29">
        <f t="shared" si="12"/>
        <v>19.196428571428573</v>
      </c>
      <c r="AC36" s="4">
        <v>7</v>
      </c>
      <c r="AD36" s="29">
        <f t="shared" si="13"/>
        <v>3.125</v>
      </c>
      <c r="AE36" s="20">
        <v>2</v>
      </c>
      <c r="AF36" s="12">
        <v>70</v>
      </c>
      <c r="AG36" s="12">
        <v>1</v>
      </c>
      <c r="AH36" s="12">
        <v>1</v>
      </c>
      <c r="AI36" s="12">
        <v>1</v>
      </c>
    </row>
    <row r="37" spans="1:35" x14ac:dyDescent="0.2">
      <c r="A37" s="10">
        <v>36</v>
      </c>
      <c r="B37" s="13">
        <v>678</v>
      </c>
      <c r="C37" s="13">
        <v>300</v>
      </c>
      <c r="D37" s="20">
        <f t="shared" si="0"/>
        <v>44.247787610619469</v>
      </c>
      <c r="E37" s="20">
        <v>8</v>
      </c>
      <c r="F37" s="22">
        <f t="shared" si="1"/>
        <v>2.6666666666666665</v>
      </c>
      <c r="G37" s="13">
        <v>12</v>
      </c>
      <c r="H37" s="26">
        <f t="shared" si="2"/>
        <v>4</v>
      </c>
      <c r="I37" s="13">
        <v>140</v>
      </c>
      <c r="J37" s="26">
        <f t="shared" si="3"/>
        <v>46.666666666666664</v>
      </c>
      <c r="K37" s="13">
        <v>74</v>
      </c>
      <c r="L37" s="13">
        <f t="shared" si="4"/>
        <v>24.666666666666668</v>
      </c>
      <c r="M37" s="13">
        <v>58</v>
      </c>
      <c r="N37" s="13">
        <f t="shared" si="5"/>
        <v>19.333333333333332</v>
      </c>
      <c r="O37" s="13">
        <v>8</v>
      </c>
      <c r="P37" s="26">
        <f t="shared" si="6"/>
        <v>2.6666666666666665</v>
      </c>
      <c r="Q37" s="4">
        <v>378</v>
      </c>
      <c r="R37" s="19">
        <f t="shared" si="7"/>
        <v>55.752212389380531</v>
      </c>
      <c r="S37" s="20">
        <v>9</v>
      </c>
      <c r="T37" s="23">
        <f t="shared" si="8"/>
        <v>2.3809523809523809</v>
      </c>
      <c r="U37" s="4">
        <v>19</v>
      </c>
      <c r="V37" s="29">
        <f t="shared" si="9"/>
        <v>5.0264550264550261</v>
      </c>
      <c r="W37" s="4">
        <v>175</v>
      </c>
      <c r="X37" s="4">
        <f t="shared" si="10"/>
        <v>46.296296296296298</v>
      </c>
      <c r="Y37" s="4">
        <v>90</v>
      </c>
      <c r="Z37" s="4">
        <f t="shared" si="11"/>
        <v>23.80952380952381</v>
      </c>
      <c r="AA37" s="4">
        <v>75</v>
      </c>
      <c r="AB37" s="29">
        <f t="shared" si="12"/>
        <v>19.841269841269842</v>
      </c>
      <c r="AC37" s="4">
        <v>10</v>
      </c>
      <c r="AD37" s="29">
        <f t="shared" si="13"/>
        <v>2.6455026455026456</v>
      </c>
      <c r="AE37" s="20">
        <v>1</v>
      </c>
      <c r="AF37" s="12">
        <v>65</v>
      </c>
      <c r="AG37" s="12">
        <v>12</v>
      </c>
      <c r="AH37" s="12">
        <v>12</v>
      </c>
      <c r="AI37" s="12">
        <v>1</v>
      </c>
    </row>
    <row r="38" spans="1:35" x14ac:dyDescent="0.2">
      <c r="A38" s="10">
        <v>37</v>
      </c>
      <c r="B38" s="13">
        <v>666</v>
      </c>
      <c r="C38" s="13">
        <v>325</v>
      </c>
      <c r="D38" s="20">
        <f t="shared" si="0"/>
        <v>48.798798798798799</v>
      </c>
      <c r="E38" s="20">
        <v>7</v>
      </c>
      <c r="F38" s="22">
        <f t="shared" si="1"/>
        <v>2.1538461538461537</v>
      </c>
      <c r="G38" s="13">
        <v>14</v>
      </c>
      <c r="H38" s="26">
        <f t="shared" si="2"/>
        <v>4.3076923076923075</v>
      </c>
      <c r="I38" s="13">
        <v>152</v>
      </c>
      <c r="J38" s="26">
        <f t="shared" si="3"/>
        <v>46.769230769230766</v>
      </c>
      <c r="K38" s="13">
        <v>90</v>
      </c>
      <c r="L38" s="13">
        <f t="shared" si="4"/>
        <v>27.692307692307693</v>
      </c>
      <c r="M38" s="13">
        <v>55</v>
      </c>
      <c r="N38" s="13">
        <f t="shared" si="5"/>
        <v>16.923076923076923</v>
      </c>
      <c r="O38" s="13">
        <v>7</v>
      </c>
      <c r="P38" s="26">
        <f t="shared" si="6"/>
        <v>2.1538461538461537</v>
      </c>
      <c r="Q38" s="4">
        <v>341</v>
      </c>
      <c r="R38" s="19">
        <f t="shared" si="7"/>
        <v>51.201201201201201</v>
      </c>
      <c r="S38" s="20">
        <v>8</v>
      </c>
      <c r="T38" s="23">
        <f t="shared" si="8"/>
        <v>2.3460410557184752</v>
      </c>
      <c r="U38" s="4">
        <v>17</v>
      </c>
      <c r="V38" s="29">
        <f t="shared" si="9"/>
        <v>4.9853372434017595</v>
      </c>
      <c r="W38" s="4">
        <v>158</v>
      </c>
      <c r="X38" s="4">
        <f t="shared" si="10"/>
        <v>46.334310850439884</v>
      </c>
      <c r="Y38" s="4">
        <v>80</v>
      </c>
      <c r="Z38" s="4">
        <f t="shared" si="11"/>
        <v>23.460410557184751</v>
      </c>
      <c r="AA38" s="4">
        <v>68</v>
      </c>
      <c r="AB38" s="29">
        <f t="shared" si="12"/>
        <v>19.941348973607038</v>
      </c>
      <c r="AC38" s="4">
        <v>10</v>
      </c>
      <c r="AD38" s="29">
        <f t="shared" si="13"/>
        <v>2.9325513196480939</v>
      </c>
      <c r="AE38" s="20">
        <v>1</v>
      </c>
      <c r="AF38" s="12">
        <v>60</v>
      </c>
      <c r="AG38" s="12">
        <v>12</v>
      </c>
      <c r="AH38" s="12">
        <v>13</v>
      </c>
      <c r="AI38" s="12">
        <v>1</v>
      </c>
    </row>
    <row r="39" spans="1:35" x14ac:dyDescent="0.2">
      <c r="A39" s="10">
        <v>38</v>
      </c>
      <c r="B39" s="13">
        <v>500</v>
      </c>
      <c r="C39" s="13">
        <v>323</v>
      </c>
      <c r="D39" s="20">
        <f t="shared" si="0"/>
        <v>64.599999999999994</v>
      </c>
      <c r="E39" s="20">
        <v>8</v>
      </c>
      <c r="F39" s="22">
        <f t="shared" si="1"/>
        <v>2.4767801857585141</v>
      </c>
      <c r="G39" s="13">
        <v>13</v>
      </c>
      <c r="H39" s="26">
        <f t="shared" si="2"/>
        <v>4.0247678018575854</v>
      </c>
      <c r="I39" s="13">
        <v>151</v>
      </c>
      <c r="J39" s="26">
        <f t="shared" si="3"/>
        <v>46.749226006191954</v>
      </c>
      <c r="K39" s="13">
        <v>80</v>
      </c>
      <c r="L39" s="13">
        <f t="shared" si="4"/>
        <v>24.767801857585141</v>
      </c>
      <c r="M39" s="13">
        <v>65</v>
      </c>
      <c r="N39" s="13">
        <f t="shared" si="5"/>
        <v>20.123839009287927</v>
      </c>
      <c r="O39" s="13">
        <v>6</v>
      </c>
      <c r="P39" s="26">
        <f t="shared" si="6"/>
        <v>1.8575851393188854</v>
      </c>
      <c r="Q39" s="4">
        <v>177</v>
      </c>
      <c r="R39" s="19">
        <f t="shared" si="7"/>
        <v>35.4</v>
      </c>
      <c r="S39" s="20">
        <v>4</v>
      </c>
      <c r="T39" s="23">
        <f t="shared" si="8"/>
        <v>2.2598870056497176</v>
      </c>
      <c r="U39" s="4">
        <v>9</v>
      </c>
      <c r="V39" s="29">
        <f t="shared" si="9"/>
        <v>5.0847457627118642</v>
      </c>
      <c r="W39" s="4">
        <v>82</v>
      </c>
      <c r="X39" s="4">
        <f t="shared" si="10"/>
        <v>46.327683615819211</v>
      </c>
      <c r="Y39" s="4">
        <v>44</v>
      </c>
      <c r="Z39" s="4">
        <f t="shared" si="11"/>
        <v>24.858757062146893</v>
      </c>
      <c r="AA39" s="4">
        <v>30</v>
      </c>
      <c r="AB39" s="29">
        <f t="shared" si="12"/>
        <v>16.949152542372882</v>
      </c>
      <c r="AC39" s="4">
        <v>8</v>
      </c>
      <c r="AD39" s="29">
        <f t="shared" si="13"/>
        <v>4.5197740112994351</v>
      </c>
      <c r="AE39" s="20">
        <v>1</v>
      </c>
      <c r="AF39" s="12">
        <v>90</v>
      </c>
      <c r="AG39" s="12">
        <v>1</v>
      </c>
      <c r="AH39" s="12">
        <v>10</v>
      </c>
      <c r="AI39" s="12">
        <v>2</v>
      </c>
    </row>
    <row r="40" spans="1:35" x14ac:dyDescent="0.2">
      <c r="A40" s="10">
        <v>39</v>
      </c>
      <c r="B40" s="13">
        <v>557</v>
      </c>
      <c r="C40" s="13">
        <v>368</v>
      </c>
      <c r="D40" s="20">
        <f t="shared" si="0"/>
        <v>66.068222621184916</v>
      </c>
      <c r="E40" s="20">
        <v>10</v>
      </c>
      <c r="F40" s="22">
        <f t="shared" si="1"/>
        <v>2.7173913043478262</v>
      </c>
      <c r="G40" s="13">
        <v>16</v>
      </c>
      <c r="H40" s="26">
        <f t="shared" si="2"/>
        <v>4.3478260869565215</v>
      </c>
      <c r="I40" s="13">
        <v>171</v>
      </c>
      <c r="J40" s="26">
        <f t="shared" si="3"/>
        <v>46.467391304347828</v>
      </c>
      <c r="K40" s="13">
        <v>90</v>
      </c>
      <c r="L40" s="13">
        <f t="shared" si="4"/>
        <v>24.456521739130434</v>
      </c>
      <c r="M40" s="13">
        <v>75</v>
      </c>
      <c r="N40" s="13">
        <f t="shared" si="5"/>
        <v>20.380434782608695</v>
      </c>
      <c r="O40" s="13">
        <v>6</v>
      </c>
      <c r="P40" s="26">
        <f t="shared" si="6"/>
        <v>1.6304347826086956</v>
      </c>
      <c r="Q40" s="4">
        <v>189</v>
      </c>
      <c r="R40" s="19">
        <f t="shared" si="7"/>
        <v>33.931777378815077</v>
      </c>
      <c r="S40" s="20">
        <v>6</v>
      </c>
      <c r="T40" s="23">
        <f t="shared" si="8"/>
        <v>3.1746031746031744</v>
      </c>
      <c r="U40" s="4">
        <v>7</v>
      </c>
      <c r="V40" s="29">
        <f t="shared" si="9"/>
        <v>3.7037037037037037</v>
      </c>
      <c r="W40" s="4">
        <v>88</v>
      </c>
      <c r="X40" s="4">
        <f t="shared" si="10"/>
        <v>46.560846560846564</v>
      </c>
      <c r="Y40" s="4">
        <v>50</v>
      </c>
      <c r="Z40" s="4">
        <f t="shared" si="11"/>
        <v>26.455026455026456</v>
      </c>
      <c r="AA40" s="4">
        <v>30</v>
      </c>
      <c r="AB40" s="29">
        <f t="shared" si="12"/>
        <v>15.873015873015873</v>
      </c>
      <c r="AC40" s="4">
        <v>8</v>
      </c>
      <c r="AD40" s="29">
        <f t="shared" si="13"/>
        <v>4.2328042328042326</v>
      </c>
      <c r="AE40" s="20">
        <v>1</v>
      </c>
      <c r="AF40" s="12">
        <v>75</v>
      </c>
      <c r="AG40" s="12">
        <v>1</v>
      </c>
      <c r="AH40" s="12">
        <v>9</v>
      </c>
      <c r="AI40" s="12">
        <v>2</v>
      </c>
    </row>
    <row r="41" spans="1:35" x14ac:dyDescent="0.2">
      <c r="A41" s="10">
        <v>40</v>
      </c>
      <c r="B41" s="13">
        <v>526</v>
      </c>
      <c r="C41" s="13">
        <v>351</v>
      </c>
      <c r="D41" s="20">
        <f t="shared" si="0"/>
        <v>66.730038022813687</v>
      </c>
      <c r="E41" s="20">
        <v>9</v>
      </c>
      <c r="F41" s="22">
        <f t="shared" si="1"/>
        <v>2.5641025641025643</v>
      </c>
      <c r="G41" s="13">
        <v>14</v>
      </c>
      <c r="H41" s="26">
        <f t="shared" si="2"/>
        <v>3.9886039886039888</v>
      </c>
      <c r="I41" s="13">
        <v>164</v>
      </c>
      <c r="J41" s="26">
        <f t="shared" si="3"/>
        <v>46.723646723646723</v>
      </c>
      <c r="K41" s="13">
        <v>92</v>
      </c>
      <c r="L41" s="13">
        <f t="shared" si="4"/>
        <v>26.210826210826212</v>
      </c>
      <c r="M41" s="13">
        <v>65</v>
      </c>
      <c r="N41" s="13">
        <f t="shared" si="5"/>
        <v>18.518518518518519</v>
      </c>
      <c r="O41" s="13">
        <v>7</v>
      </c>
      <c r="P41" s="26">
        <f t="shared" si="6"/>
        <v>1.9943019943019944</v>
      </c>
      <c r="Q41" s="4">
        <v>175</v>
      </c>
      <c r="R41" s="19">
        <f t="shared" si="7"/>
        <v>33.269961977186313</v>
      </c>
      <c r="S41" s="20">
        <v>5</v>
      </c>
      <c r="T41" s="23">
        <f t="shared" si="8"/>
        <v>2.8571428571428572</v>
      </c>
      <c r="U41" s="4">
        <v>8</v>
      </c>
      <c r="V41" s="29">
        <f t="shared" si="9"/>
        <v>4.5714285714285712</v>
      </c>
      <c r="W41" s="4">
        <v>81</v>
      </c>
      <c r="X41" s="4">
        <f t="shared" si="10"/>
        <v>46.285714285714285</v>
      </c>
      <c r="Y41" s="4">
        <v>42</v>
      </c>
      <c r="Z41" s="4">
        <f t="shared" si="11"/>
        <v>24</v>
      </c>
      <c r="AA41" s="4">
        <v>30</v>
      </c>
      <c r="AB41" s="29">
        <f t="shared" si="12"/>
        <v>17.142857142857142</v>
      </c>
      <c r="AC41" s="4">
        <v>9</v>
      </c>
      <c r="AD41" s="29">
        <f t="shared" si="13"/>
        <v>5.1428571428571432</v>
      </c>
      <c r="AE41" s="20">
        <v>1</v>
      </c>
      <c r="AF41" s="12">
        <v>85</v>
      </c>
      <c r="AG41" s="12">
        <v>1</v>
      </c>
      <c r="AH41" s="12">
        <v>1</v>
      </c>
      <c r="AI41" s="12">
        <v>2</v>
      </c>
    </row>
    <row r="42" spans="1:35" x14ac:dyDescent="0.2">
      <c r="A42" s="10">
        <v>41</v>
      </c>
      <c r="B42" s="13">
        <v>598</v>
      </c>
      <c r="C42" s="13">
        <v>381</v>
      </c>
      <c r="D42" s="20">
        <f t="shared" si="0"/>
        <v>63.712374581939798</v>
      </c>
      <c r="E42" s="20">
        <v>11</v>
      </c>
      <c r="F42" s="22">
        <f t="shared" si="1"/>
        <v>2.8871391076115485</v>
      </c>
      <c r="G42" s="13">
        <v>16</v>
      </c>
      <c r="H42" s="26">
        <f t="shared" si="2"/>
        <v>4.1994750656167978</v>
      </c>
      <c r="I42" s="13">
        <v>177</v>
      </c>
      <c r="J42" s="26">
        <f t="shared" si="3"/>
        <v>46.45669291338583</v>
      </c>
      <c r="K42" s="13">
        <v>85</v>
      </c>
      <c r="L42" s="13">
        <f t="shared" si="4"/>
        <v>22.309711286089239</v>
      </c>
      <c r="M42" s="13">
        <v>75</v>
      </c>
      <c r="N42" s="13">
        <f t="shared" si="5"/>
        <v>19.685039370078741</v>
      </c>
      <c r="O42" s="13">
        <v>17</v>
      </c>
      <c r="P42" s="26">
        <f t="shared" si="6"/>
        <v>4.4619422572178475</v>
      </c>
      <c r="Q42" s="4">
        <v>217</v>
      </c>
      <c r="R42" s="19">
        <f t="shared" si="7"/>
        <v>36.287625418060202</v>
      </c>
      <c r="S42" s="20">
        <v>5</v>
      </c>
      <c r="T42" s="23">
        <f t="shared" si="8"/>
        <v>2.3041474654377878</v>
      </c>
      <c r="U42" s="4">
        <v>8</v>
      </c>
      <c r="V42" s="29">
        <f t="shared" si="9"/>
        <v>3.6866359447004609</v>
      </c>
      <c r="W42" s="4">
        <v>102</v>
      </c>
      <c r="X42" s="4">
        <f t="shared" si="10"/>
        <v>47.004608294930875</v>
      </c>
      <c r="Y42" s="4">
        <v>45</v>
      </c>
      <c r="Z42" s="4">
        <f t="shared" si="11"/>
        <v>20.737327188940093</v>
      </c>
      <c r="AA42" s="4">
        <v>38</v>
      </c>
      <c r="AB42" s="29">
        <f t="shared" si="12"/>
        <v>17.511520737327189</v>
      </c>
      <c r="AC42" s="4">
        <v>19</v>
      </c>
      <c r="AD42" s="29">
        <f t="shared" si="13"/>
        <v>8.7557603686635943</v>
      </c>
      <c r="AE42" s="20">
        <v>2</v>
      </c>
      <c r="AF42" s="12">
        <v>45</v>
      </c>
      <c r="AG42" s="12">
        <v>12</v>
      </c>
      <c r="AH42" s="12">
        <v>12</v>
      </c>
      <c r="AI42" s="12">
        <v>1</v>
      </c>
    </row>
    <row r="43" spans="1:35" x14ac:dyDescent="0.2">
      <c r="A43" s="10">
        <v>42</v>
      </c>
      <c r="B43" s="13">
        <v>424</v>
      </c>
      <c r="C43" s="13">
        <v>298</v>
      </c>
      <c r="D43" s="20">
        <f t="shared" si="0"/>
        <v>70.283018867924525</v>
      </c>
      <c r="E43" s="20">
        <v>8</v>
      </c>
      <c r="F43" s="22">
        <f t="shared" si="1"/>
        <v>2.6845637583892619</v>
      </c>
      <c r="G43" s="13">
        <v>14</v>
      </c>
      <c r="H43" s="26">
        <f t="shared" si="2"/>
        <v>4.6979865771812079</v>
      </c>
      <c r="I43" s="13">
        <v>138</v>
      </c>
      <c r="J43" s="26">
        <f t="shared" si="3"/>
        <v>46.308724832214764</v>
      </c>
      <c r="K43" s="13">
        <v>70</v>
      </c>
      <c r="L43" s="13">
        <f t="shared" si="4"/>
        <v>23.48993288590604</v>
      </c>
      <c r="M43" s="13">
        <v>62</v>
      </c>
      <c r="N43" s="13">
        <f t="shared" si="5"/>
        <v>20.80536912751678</v>
      </c>
      <c r="O43" s="13">
        <v>6</v>
      </c>
      <c r="P43" s="26">
        <f t="shared" si="6"/>
        <v>2.0134228187919465</v>
      </c>
      <c r="Q43" s="4">
        <v>126</v>
      </c>
      <c r="R43" s="19">
        <f t="shared" si="7"/>
        <v>29.716981132075471</v>
      </c>
      <c r="S43" s="20">
        <v>4</v>
      </c>
      <c r="T43" s="23">
        <f t="shared" si="8"/>
        <v>3.1746031746031744</v>
      </c>
      <c r="U43" s="4">
        <v>6</v>
      </c>
      <c r="V43" s="29">
        <f t="shared" si="9"/>
        <v>4.7619047619047619</v>
      </c>
      <c r="W43" s="4">
        <v>58</v>
      </c>
      <c r="X43" s="4">
        <f t="shared" si="10"/>
        <v>46.031746031746032</v>
      </c>
      <c r="Y43" s="4">
        <v>30</v>
      </c>
      <c r="Z43" s="4">
        <f t="shared" si="11"/>
        <v>23.80952380952381</v>
      </c>
      <c r="AA43" s="4">
        <v>20</v>
      </c>
      <c r="AB43" s="29">
        <f t="shared" si="12"/>
        <v>15.873015873015873</v>
      </c>
      <c r="AC43" s="4">
        <v>8</v>
      </c>
      <c r="AD43" s="29">
        <f t="shared" si="13"/>
        <v>6.3492063492063489</v>
      </c>
      <c r="AE43" s="20">
        <v>1</v>
      </c>
      <c r="AF43" s="12">
        <v>60</v>
      </c>
      <c r="AG43" s="12">
        <v>1</v>
      </c>
      <c r="AH43" s="12">
        <v>7</v>
      </c>
      <c r="AI43" s="12">
        <v>2</v>
      </c>
    </row>
    <row r="44" spans="1:35" x14ac:dyDescent="0.2">
      <c r="A44" s="10">
        <v>43</v>
      </c>
      <c r="B44" s="13">
        <v>526</v>
      </c>
      <c r="C44" s="13">
        <v>345</v>
      </c>
      <c r="D44" s="20">
        <f t="shared" si="0"/>
        <v>65.589353612167301</v>
      </c>
      <c r="E44" s="20">
        <v>9</v>
      </c>
      <c r="F44" s="22">
        <f t="shared" si="1"/>
        <v>2.6086956521739131</v>
      </c>
      <c r="G44" s="13">
        <v>14</v>
      </c>
      <c r="H44" s="26">
        <f t="shared" si="2"/>
        <v>4.0579710144927539</v>
      </c>
      <c r="I44" s="13">
        <v>161</v>
      </c>
      <c r="J44" s="26">
        <f t="shared" si="3"/>
        <v>46.666666666666664</v>
      </c>
      <c r="K44" s="13">
        <v>90</v>
      </c>
      <c r="L44" s="13">
        <f t="shared" si="4"/>
        <v>26.086956521739129</v>
      </c>
      <c r="M44" s="13">
        <v>65</v>
      </c>
      <c r="N44" s="13">
        <f t="shared" si="5"/>
        <v>18.840579710144926</v>
      </c>
      <c r="O44" s="13">
        <v>6</v>
      </c>
      <c r="P44" s="26">
        <f t="shared" si="6"/>
        <v>1.7391304347826086</v>
      </c>
      <c r="Q44" s="4">
        <v>181</v>
      </c>
      <c r="R44" s="19">
        <f t="shared" si="7"/>
        <v>34.410646387832699</v>
      </c>
      <c r="S44" s="20">
        <v>5</v>
      </c>
      <c r="T44" s="23">
        <f t="shared" si="8"/>
        <v>2.7624309392265194</v>
      </c>
      <c r="U44" s="4">
        <v>8</v>
      </c>
      <c r="V44" s="29">
        <f t="shared" si="9"/>
        <v>4.4198895027624312</v>
      </c>
      <c r="W44" s="4">
        <v>84</v>
      </c>
      <c r="X44" s="4">
        <f t="shared" si="10"/>
        <v>46.408839779005525</v>
      </c>
      <c r="Y44" s="4">
        <v>46</v>
      </c>
      <c r="Z44" s="4">
        <f t="shared" si="11"/>
        <v>25.414364640883978</v>
      </c>
      <c r="AA44" s="4">
        <v>30</v>
      </c>
      <c r="AB44" s="29">
        <f t="shared" si="12"/>
        <v>16.574585635359117</v>
      </c>
      <c r="AC44" s="4">
        <v>8</v>
      </c>
      <c r="AD44" s="29">
        <f t="shared" si="13"/>
        <v>4.4198895027624312</v>
      </c>
      <c r="AE44" s="20">
        <v>1</v>
      </c>
      <c r="AF44" s="12">
        <v>65</v>
      </c>
      <c r="AG44" s="12">
        <v>1</v>
      </c>
      <c r="AH44" s="12">
        <v>8</v>
      </c>
      <c r="AI44" s="12">
        <v>2</v>
      </c>
    </row>
    <row r="45" spans="1:35" x14ac:dyDescent="0.2">
      <c r="A45" s="10">
        <v>44</v>
      </c>
      <c r="B45" s="13">
        <v>329</v>
      </c>
      <c r="C45" s="13">
        <v>142</v>
      </c>
      <c r="D45" s="20">
        <f t="shared" si="0"/>
        <v>43.161094224924014</v>
      </c>
      <c r="E45" s="20">
        <v>4</v>
      </c>
      <c r="F45" s="22">
        <f t="shared" si="1"/>
        <v>2.816901408450704</v>
      </c>
      <c r="G45" s="13">
        <v>6</v>
      </c>
      <c r="H45" s="26">
        <f t="shared" si="2"/>
        <v>4.225352112676056</v>
      </c>
      <c r="I45" s="13">
        <v>66</v>
      </c>
      <c r="J45" s="26">
        <f t="shared" si="3"/>
        <v>46.478873239436616</v>
      </c>
      <c r="K45" s="13">
        <v>35</v>
      </c>
      <c r="L45" s="13">
        <f t="shared" si="4"/>
        <v>24.64788732394366</v>
      </c>
      <c r="M45" s="13">
        <v>25</v>
      </c>
      <c r="N45" s="13">
        <f t="shared" si="5"/>
        <v>17.6056338028169</v>
      </c>
      <c r="O45" s="13">
        <v>6</v>
      </c>
      <c r="P45" s="26">
        <f t="shared" si="6"/>
        <v>4.225352112676056</v>
      </c>
      <c r="Q45" s="4">
        <v>187</v>
      </c>
      <c r="R45" s="19">
        <f t="shared" si="7"/>
        <v>56.838905775075986</v>
      </c>
      <c r="S45" s="20">
        <v>6</v>
      </c>
      <c r="T45" s="23">
        <f t="shared" si="8"/>
        <v>3.2085561497326203</v>
      </c>
      <c r="U45" s="4">
        <v>7</v>
      </c>
      <c r="V45" s="29">
        <f t="shared" si="9"/>
        <v>3.7433155080213902</v>
      </c>
      <c r="W45" s="4">
        <v>87</v>
      </c>
      <c r="X45" s="4">
        <f t="shared" si="10"/>
        <v>46.524064171122994</v>
      </c>
      <c r="Y45" s="4">
        <v>45</v>
      </c>
      <c r="Z45" s="4">
        <f t="shared" si="11"/>
        <v>24.064171122994651</v>
      </c>
      <c r="AA45" s="4">
        <v>34</v>
      </c>
      <c r="AB45" s="29">
        <f t="shared" si="12"/>
        <v>18.181818181818183</v>
      </c>
      <c r="AC45" s="4">
        <v>8</v>
      </c>
      <c r="AD45" s="29">
        <f t="shared" si="13"/>
        <v>4.2780748663101607</v>
      </c>
      <c r="AE45" s="20">
        <v>2</v>
      </c>
      <c r="AF45" s="12">
        <v>70</v>
      </c>
      <c r="AG45" s="12">
        <v>1</v>
      </c>
      <c r="AH45" s="12">
        <v>1</v>
      </c>
      <c r="AI45" s="12">
        <v>2</v>
      </c>
    </row>
    <row r="46" spans="1:35" x14ac:dyDescent="0.2">
      <c r="A46" s="10">
        <v>45</v>
      </c>
      <c r="B46" s="13">
        <v>508</v>
      </c>
      <c r="C46" s="13">
        <v>309</v>
      </c>
      <c r="D46" s="20">
        <f t="shared" si="0"/>
        <v>60.826771653543304</v>
      </c>
      <c r="E46" s="20">
        <v>6</v>
      </c>
      <c r="F46" s="22">
        <f t="shared" si="1"/>
        <v>1.941747572815534</v>
      </c>
      <c r="G46" s="13">
        <v>17</v>
      </c>
      <c r="H46" s="26">
        <f t="shared" si="2"/>
        <v>5.5016181229773462</v>
      </c>
      <c r="I46" s="13">
        <v>143</v>
      </c>
      <c r="J46" s="26">
        <f t="shared" si="3"/>
        <v>46.278317152103561</v>
      </c>
      <c r="K46" s="13">
        <v>91</v>
      </c>
      <c r="L46" s="13">
        <f t="shared" si="4"/>
        <v>29.449838187702266</v>
      </c>
      <c r="M46" s="13">
        <v>46</v>
      </c>
      <c r="N46" s="13">
        <f t="shared" si="5"/>
        <v>14.88673139158576</v>
      </c>
      <c r="O46" s="13">
        <v>6</v>
      </c>
      <c r="P46" s="26">
        <f t="shared" si="6"/>
        <v>1.941747572815534</v>
      </c>
      <c r="Q46" s="4">
        <v>199</v>
      </c>
      <c r="R46" s="19">
        <f t="shared" si="7"/>
        <v>39.173228346456696</v>
      </c>
      <c r="S46" s="20">
        <v>6</v>
      </c>
      <c r="T46" s="23">
        <f t="shared" si="8"/>
        <v>3.0150753768844223</v>
      </c>
      <c r="U46" s="4">
        <v>9</v>
      </c>
      <c r="V46" s="29">
        <f t="shared" si="9"/>
        <v>4.5226130653266328</v>
      </c>
      <c r="W46" s="4">
        <v>92</v>
      </c>
      <c r="X46" s="4">
        <f t="shared" si="10"/>
        <v>46.231155778894475</v>
      </c>
      <c r="Y46" s="4">
        <v>44</v>
      </c>
      <c r="Z46" s="4">
        <f t="shared" si="11"/>
        <v>22.110552763819097</v>
      </c>
      <c r="AA46" s="4">
        <v>35</v>
      </c>
      <c r="AB46" s="29">
        <f t="shared" si="12"/>
        <v>17.587939698492463</v>
      </c>
      <c r="AC46" s="4">
        <v>13</v>
      </c>
      <c r="AD46" s="29">
        <f t="shared" si="13"/>
        <v>6.5326633165829149</v>
      </c>
      <c r="AE46" s="20">
        <v>2</v>
      </c>
      <c r="AF46" s="12">
        <v>75</v>
      </c>
      <c r="AG46" s="12">
        <v>12</v>
      </c>
      <c r="AH46" s="12">
        <v>12</v>
      </c>
      <c r="AI46" s="12">
        <v>1</v>
      </c>
    </row>
    <row r="47" spans="1:35" x14ac:dyDescent="0.2">
      <c r="A47" s="10">
        <v>46</v>
      </c>
      <c r="B47" s="13">
        <v>541</v>
      </c>
      <c r="C47" s="13">
        <v>333</v>
      </c>
      <c r="D47" s="20">
        <f t="shared" si="0"/>
        <v>61.552680221811457</v>
      </c>
      <c r="E47" s="20">
        <v>8</v>
      </c>
      <c r="F47" s="22">
        <f t="shared" si="1"/>
        <v>2.4024024024024024</v>
      </c>
      <c r="G47" s="13">
        <v>13</v>
      </c>
      <c r="H47" s="26">
        <f t="shared" si="2"/>
        <v>3.9039039039039038</v>
      </c>
      <c r="I47" s="13">
        <v>156</v>
      </c>
      <c r="J47" s="26">
        <f t="shared" si="3"/>
        <v>46.846846846846844</v>
      </c>
      <c r="K47" s="13">
        <v>92</v>
      </c>
      <c r="L47" s="13">
        <f t="shared" si="4"/>
        <v>27.627627627627628</v>
      </c>
      <c r="M47" s="13">
        <v>58</v>
      </c>
      <c r="N47" s="13">
        <f t="shared" si="5"/>
        <v>17.417417417417418</v>
      </c>
      <c r="O47" s="13">
        <v>6</v>
      </c>
      <c r="P47" s="26">
        <f t="shared" si="6"/>
        <v>1.8018018018018018</v>
      </c>
      <c r="Q47" s="4">
        <v>208</v>
      </c>
      <c r="R47" s="19">
        <f t="shared" si="7"/>
        <v>38.447319778188543</v>
      </c>
      <c r="S47" s="20">
        <v>7</v>
      </c>
      <c r="T47" s="23">
        <f t="shared" si="8"/>
        <v>3.3653846153846154</v>
      </c>
      <c r="U47" s="4">
        <v>11</v>
      </c>
      <c r="V47" s="29">
        <f t="shared" si="9"/>
        <v>5.2884615384615383</v>
      </c>
      <c r="W47" s="4">
        <v>95</v>
      </c>
      <c r="X47" s="4">
        <f t="shared" si="10"/>
        <v>45.67307692307692</v>
      </c>
      <c r="Y47" s="4">
        <v>49</v>
      </c>
      <c r="Z47" s="4">
        <f t="shared" si="11"/>
        <v>23.557692307692307</v>
      </c>
      <c r="AA47" s="4">
        <v>33</v>
      </c>
      <c r="AB47" s="29">
        <f t="shared" si="12"/>
        <v>15.865384615384615</v>
      </c>
      <c r="AC47" s="4">
        <v>13</v>
      </c>
      <c r="AD47" s="29">
        <f t="shared" si="13"/>
        <v>6.25</v>
      </c>
      <c r="AE47" s="20">
        <v>2</v>
      </c>
      <c r="AF47" s="12">
        <v>80</v>
      </c>
      <c r="AG47" s="12">
        <v>12</v>
      </c>
      <c r="AH47" s="12">
        <v>14</v>
      </c>
      <c r="AI47" s="12">
        <v>1</v>
      </c>
    </row>
    <row r="48" spans="1:35" x14ac:dyDescent="0.2">
      <c r="A48" s="10">
        <v>47</v>
      </c>
      <c r="B48" s="13">
        <v>622</v>
      </c>
      <c r="C48" s="13">
        <v>325</v>
      </c>
      <c r="D48" s="20">
        <f t="shared" si="0"/>
        <v>52.250803858520904</v>
      </c>
      <c r="E48" s="20">
        <v>9</v>
      </c>
      <c r="F48" s="22">
        <f t="shared" si="1"/>
        <v>2.7692307692307692</v>
      </c>
      <c r="G48" s="13">
        <v>18</v>
      </c>
      <c r="H48" s="26">
        <f t="shared" si="2"/>
        <v>5.5384615384615383</v>
      </c>
      <c r="I48" s="13">
        <v>149</v>
      </c>
      <c r="J48" s="26">
        <f t="shared" si="3"/>
        <v>45.846153846153847</v>
      </c>
      <c r="K48" s="13">
        <v>70</v>
      </c>
      <c r="L48" s="13">
        <f t="shared" si="4"/>
        <v>21.53846153846154</v>
      </c>
      <c r="M48" s="13">
        <v>65</v>
      </c>
      <c r="N48" s="13">
        <f t="shared" si="5"/>
        <v>20</v>
      </c>
      <c r="O48" s="13">
        <v>14</v>
      </c>
      <c r="P48" s="26">
        <f t="shared" si="6"/>
        <v>4.3076923076923075</v>
      </c>
      <c r="Q48" s="4">
        <v>297</v>
      </c>
      <c r="R48" s="19">
        <f t="shared" si="7"/>
        <v>47.749196141479096</v>
      </c>
      <c r="S48" s="20">
        <v>9</v>
      </c>
      <c r="T48" s="23">
        <f t="shared" si="8"/>
        <v>3.0303030303030303</v>
      </c>
      <c r="U48" s="4">
        <v>16</v>
      </c>
      <c r="V48" s="29">
        <f t="shared" si="9"/>
        <v>5.3872053872053876</v>
      </c>
      <c r="W48" s="4">
        <v>136</v>
      </c>
      <c r="X48" s="4">
        <f t="shared" si="10"/>
        <v>45.791245791245792</v>
      </c>
      <c r="Y48" s="4">
        <v>80</v>
      </c>
      <c r="Z48" s="4">
        <f t="shared" si="11"/>
        <v>26.936026936026938</v>
      </c>
      <c r="AA48" s="4">
        <v>42</v>
      </c>
      <c r="AB48" s="29">
        <f t="shared" si="12"/>
        <v>14.141414141414142</v>
      </c>
      <c r="AC48" s="4">
        <v>14</v>
      </c>
      <c r="AD48" s="29">
        <f t="shared" si="13"/>
        <v>4.7138047138047137</v>
      </c>
      <c r="AE48" s="20">
        <v>1</v>
      </c>
      <c r="AF48" s="12">
        <v>90</v>
      </c>
      <c r="AG48" s="12">
        <v>1</v>
      </c>
      <c r="AH48" s="12">
        <v>2</v>
      </c>
      <c r="AI48" s="12">
        <v>1</v>
      </c>
    </row>
    <row r="49" spans="1:35" x14ac:dyDescent="0.2">
      <c r="A49" s="10">
        <v>48</v>
      </c>
      <c r="B49" s="13">
        <v>594</v>
      </c>
      <c r="C49" s="13">
        <v>387</v>
      </c>
      <c r="D49" s="20">
        <f t="shared" si="0"/>
        <v>65.151515151515156</v>
      </c>
      <c r="E49" s="20">
        <v>10</v>
      </c>
      <c r="F49" s="22">
        <f t="shared" si="1"/>
        <v>2.5839793281653747</v>
      </c>
      <c r="G49" s="13">
        <v>17</v>
      </c>
      <c r="H49" s="26">
        <f t="shared" si="2"/>
        <v>4.3927648578811374</v>
      </c>
      <c r="I49" s="13">
        <v>180</v>
      </c>
      <c r="J49" s="26">
        <f t="shared" si="3"/>
        <v>46.511627906976742</v>
      </c>
      <c r="K49" s="13">
        <v>90</v>
      </c>
      <c r="L49" s="13">
        <f t="shared" si="4"/>
        <v>23.255813953488371</v>
      </c>
      <c r="M49" s="13">
        <v>78</v>
      </c>
      <c r="N49" s="13">
        <f t="shared" si="5"/>
        <v>20.155038759689923</v>
      </c>
      <c r="O49" s="13">
        <v>12</v>
      </c>
      <c r="P49" s="26">
        <f t="shared" si="6"/>
        <v>3.1007751937984498</v>
      </c>
      <c r="Q49" s="4">
        <v>207</v>
      </c>
      <c r="R49" s="19">
        <f t="shared" si="7"/>
        <v>34.848484848484851</v>
      </c>
      <c r="S49" s="20">
        <v>5</v>
      </c>
      <c r="T49" s="23">
        <f t="shared" si="8"/>
        <v>2.4154589371980677</v>
      </c>
      <c r="U49" s="4">
        <v>10</v>
      </c>
      <c r="V49" s="29">
        <f t="shared" si="9"/>
        <v>4.8309178743961354</v>
      </c>
      <c r="W49" s="4">
        <v>96</v>
      </c>
      <c r="X49" s="4">
        <f t="shared" si="10"/>
        <v>46.376811594202898</v>
      </c>
      <c r="Y49" s="4">
        <v>45</v>
      </c>
      <c r="Z49" s="4">
        <f t="shared" si="11"/>
        <v>21.739130434782609</v>
      </c>
      <c r="AA49" s="4">
        <v>38</v>
      </c>
      <c r="AB49" s="29">
        <f t="shared" si="12"/>
        <v>18.357487922705314</v>
      </c>
      <c r="AC49" s="4">
        <v>13</v>
      </c>
      <c r="AD49" s="29">
        <f t="shared" si="13"/>
        <v>6.2801932367149762</v>
      </c>
      <c r="AE49" s="20">
        <v>1</v>
      </c>
      <c r="AF49" s="12">
        <v>45</v>
      </c>
      <c r="AG49" s="12">
        <v>12</v>
      </c>
      <c r="AH49" s="12">
        <v>11</v>
      </c>
      <c r="AI49" s="12">
        <v>1</v>
      </c>
    </row>
    <row r="50" spans="1:35" x14ac:dyDescent="0.2">
      <c r="A50" s="10">
        <v>49</v>
      </c>
      <c r="B50" s="13">
        <v>391</v>
      </c>
      <c r="C50" s="13">
        <v>156</v>
      </c>
      <c r="D50" s="20">
        <f t="shared" si="0"/>
        <v>39.897698209718669</v>
      </c>
      <c r="E50" s="20">
        <v>6</v>
      </c>
      <c r="F50" s="22">
        <f t="shared" si="1"/>
        <v>3.8461538461538463</v>
      </c>
      <c r="G50" s="13">
        <v>8</v>
      </c>
      <c r="H50" s="26">
        <f t="shared" si="2"/>
        <v>5.1282051282051286</v>
      </c>
      <c r="I50" s="13">
        <v>71</v>
      </c>
      <c r="J50" s="26">
        <f t="shared" si="3"/>
        <v>45.512820512820511</v>
      </c>
      <c r="K50" s="13">
        <v>35</v>
      </c>
      <c r="L50" s="13">
        <f t="shared" si="4"/>
        <v>22.435897435897434</v>
      </c>
      <c r="M50" s="13">
        <v>24</v>
      </c>
      <c r="N50" s="13">
        <f t="shared" si="5"/>
        <v>15.384615384615385</v>
      </c>
      <c r="O50" s="13">
        <v>12</v>
      </c>
      <c r="P50" s="26">
        <f t="shared" si="6"/>
        <v>7.6923076923076925</v>
      </c>
      <c r="Q50" s="4">
        <v>235</v>
      </c>
      <c r="R50" s="19">
        <f t="shared" si="7"/>
        <v>60.102301790281331</v>
      </c>
      <c r="S50" s="20">
        <v>6</v>
      </c>
      <c r="T50" s="23">
        <f t="shared" si="8"/>
        <v>2.5531914893617023</v>
      </c>
      <c r="U50" s="4">
        <v>15</v>
      </c>
      <c r="V50" s="29">
        <f t="shared" si="9"/>
        <v>6.3829787234042552</v>
      </c>
      <c r="W50" s="4">
        <v>107</v>
      </c>
      <c r="X50" s="4">
        <f t="shared" si="10"/>
        <v>45.531914893617021</v>
      </c>
      <c r="Y50" s="4">
        <v>48</v>
      </c>
      <c r="Z50" s="4">
        <f t="shared" si="11"/>
        <v>20.425531914893618</v>
      </c>
      <c r="AA50" s="4">
        <v>42</v>
      </c>
      <c r="AB50" s="29">
        <f t="shared" si="12"/>
        <v>17.872340425531913</v>
      </c>
      <c r="AC50" s="4">
        <v>17</v>
      </c>
      <c r="AD50" s="29">
        <f t="shared" si="13"/>
        <v>7.2340425531914896</v>
      </c>
      <c r="AE50" s="20">
        <v>1</v>
      </c>
      <c r="AF50" s="12">
        <v>65</v>
      </c>
      <c r="AG50" s="12">
        <v>12</v>
      </c>
      <c r="AH50" s="12">
        <v>10</v>
      </c>
      <c r="AI50" s="12">
        <v>1</v>
      </c>
    </row>
    <row r="51" spans="1:35" x14ac:dyDescent="0.2">
      <c r="A51" s="10">
        <v>50</v>
      </c>
      <c r="B51" s="13">
        <v>500</v>
      </c>
      <c r="C51" s="13">
        <v>273</v>
      </c>
      <c r="D51" s="20">
        <f t="shared" si="0"/>
        <v>54.6</v>
      </c>
      <c r="E51" s="20">
        <v>5</v>
      </c>
      <c r="F51" s="22">
        <f t="shared" si="1"/>
        <v>1.8315018315018314</v>
      </c>
      <c r="G51" s="13">
        <v>16</v>
      </c>
      <c r="H51" s="26">
        <f t="shared" si="2"/>
        <v>5.8608058608058604</v>
      </c>
      <c r="I51" s="13">
        <v>126</v>
      </c>
      <c r="J51" s="26">
        <f t="shared" si="3"/>
        <v>46.153846153846153</v>
      </c>
      <c r="K51" s="13">
        <v>65</v>
      </c>
      <c r="L51" s="13">
        <f t="shared" si="4"/>
        <v>23.80952380952381</v>
      </c>
      <c r="M51" s="13">
        <v>55</v>
      </c>
      <c r="N51" s="13">
        <f t="shared" si="5"/>
        <v>20.146520146520146</v>
      </c>
      <c r="O51" s="13">
        <v>6</v>
      </c>
      <c r="P51" s="26">
        <f t="shared" si="6"/>
        <v>2.197802197802198</v>
      </c>
      <c r="Q51" s="4">
        <v>227</v>
      </c>
      <c r="R51" s="19">
        <f t="shared" si="7"/>
        <v>45.4</v>
      </c>
      <c r="S51" s="20">
        <v>7</v>
      </c>
      <c r="T51" s="23">
        <f t="shared" si="8"/>
        <v>3.0837004405286343</v>
      </c>
      <c r="U51" s="4">
        <v>14</v>
      </c>
      <c r="V51" s="29">
        <f t="shared" si="9"/>
        <v>6.1674008810572687</v>
      </c>
      <c r="W51" s="4">
        <v>103</v>
      </c>
      <c r="X51" s="4">
        <f t="shared" si="10"/>
        <v>45.374449339207047</v>
      </c>
      <c r="Y51" s="4">
        <v>52</v>
      </c>
      <c r="Z51" s="4">
        <f t="shared" si="11"/>
        <v>22.907488986784141</v>
      </c>
      <c r="AA51" s="4">
        <v>44</v>
      </c>
      <c r="AB51" s="29">
        <f t="shared" si="12"/>
        <v>19.383259911894275</v>
      </c>
      <c r="AC51" s="4">
        <v>7</v>
      </c>
      <c r="AD51" s="29">
        <f t="shared" si="13"/>
        <v>3.0837004405286343</v>
      </c>
      <c r="AE51" s="20">
        <v>2</v>
      </c>
      <c r="AF51" s="12">
        <v>70</v>
      </c>
      <c r="AG51" s="12">
        <v>1</v>
      </c>
      <c r="AH51" s="12">
        <v>1</v>
      </c>
      <c r="AI51" s="12">
        <v>1</v>
      </c>
    </row>
    <row r="52" spans="1:35" x14ac:dyDescent="0.2">
      <c r="A52" s="10">
        <v>51</v>
      </c>
      <c r="B52" s="13">
        <v>446</v>
      </c>
      <c r="C52" s="13">
        <v>251</v>
      </c>
      <c r="D52" s="20">
        <f t="shared" si="0"/>
        <v>56.278026905829599</v>
      </c>
      <c r="E52" s="20">
        <v>5</v>
      </c>
      <c r="F52" s="22">
        <f t="shared" si="1"/>
        <v>1.9920318725099602</v>
      </c>
      <c r="G52" s="13">
        <v>12</v>
      </c>
      <c r="H52" s="26">
        <f t="shared" si="2"/>
        <v>4.7808764940239046</v>
      </c>
      <c r="I52" s="13">
        <v>117</v>
      </c>
      <c r="J52" s="26">
        <f t="shared" si="3"/>
        <v>46.613545816733065</v>
      </c>
      <c r="K52" s="13">
        <v>65</v>
      </c>
      <c r="L52" s="13">
        <f t="shared" si="4"/>
        <v>25.89641434262948</v>
      </c>
      <c r="M52" s="13">
        <v>44</v>
      </c>
      <c r="N52" s="13">
        <f t="shared" si="5"/>
        <v>17.529880478087648</v>
      </c>
      <c r="O52" s="13">
        <v>8</v>
      </c>
      <c r="P52" s="26">
        <f t="shared" si="6"/>
        <v>3.1872509960159361</v>
      </c>
      <c r="Q52" s="4">
        <v>195</v>
      </c>
      <c r="R52" s="19">
        <f t="shared" si="7"/>
        <v>43.721973094170401</v>
      </c>
      <c r="S52" s="20">
        <v>5</v>
      </c>
      <c r="T52" s="23">
        <f t="shared" si="8"/>
        <v>2.5641025641025643</v>
      </c>
      <c r="U52" s="4">
        <v>8</v>
      </c>
      <c r="V52" s="29">
        <f t="shared" si="9"/>
        <v>4.1025641025641022</v>
      </c>
      <c r="W52" s="4">
        <v>91</v>
      </c>
      <c r="X52" s="4">
        <f t="shared" si="10"/>
        <v>46.666666666666664</v>
      </c>
      <c r="Y52" s="4">
        <v>46</v>
      </c>
      <c r="Z52" s="4">
        <f t="shared" si="11"/>
        <v>23.589743589743591</v>
      </c>
      <c r="AA52" s="4">
        <v>35</v>
      </c>
      <c r="AB52" s="29">
        <f t="shared" si="12"/>
        <v>17.948717948717949</v>
      </c>
      <c r="AC52" s="4">
        <v>10</v>
      </c>
      <c r="AD52" s="29">
        <f t="shared" si="13"/>
        <v>5.1282051282051286</v>
      </c>
      <c r="AE52" s="20">
        <v>1</v>
      </c>
      <c r="AF52" s="12">
        <v>85</v>
      </c>
      <c r="AG52" s="12">
        <v>12</v>
      </c>
      <c r="AH52" s="12">
        <v>12</v>
      </c>
      <c r="AI52" s="12">
        <v>1</v>
      </c>
    </row>
    <row r="53" spans="1:35" x14ac:dyDescent="0.2">
      <c r="A53" s="10">
        <v>52</v>
      </c>
      <c r="B53" s="13">
        <v>511</v>
      </c>
      <c r="C53" s="13">
        <v>274</v>
      </c>
      <c r="D53" s="20">
        <f t="shared" si="0"/>
        <v>53.620352250489233</v>
      </c>
      <c r="E53" s="20">
        <v>8</v>
      </c>
      <c r="F53" s="22">
        <f t="shared" si="1"/>
        <v>2.9197080291970803</v>
      </c>
      <c r="G53" s="13">
        <v>16</v>
      </c>
      <c r="H53" s="26">
        <f t="shared" si="2"/>
        <v>5.8394160583941606</v>
      </c>
      <c r="I53" s="13">
        <v>125</v>
      </c>
      <c r="J53" s="26">
        <f t="shared" si="3"/>
        <v>45.620437956204377</v>
      </c>
      <c r="K53" s="13">
        <v>69</v>
      </c>
      <c r="L53" s="13">
        <f t="shared" si="4"/>
        <v>25.182481751824817</v>
      </c>
      <c r="M53" s="13">
        <v>49</v>
      </c>
      <c r="N53" s="13">
        <f t="shared" si="5"/>
        <v>17.883211678832115</v>
      </c>
      <c r="O53" s="13">
        <v>7</v>
      </c>
      <c r="P53" s="26">
        <f t="shared" si="6"/>
        <v>2.5547445255474455</v>
      </c>
      <c r="Q53" s="4">
        <v>237</v>
      </c>
      <c r="R53" s="19">
        <f t="shared" si="7"/>
        <v>46.379647749510767</v>
      </c>
      <c r="S53" s="20">
        <v>6</v>
      </c>
      <c r="T53" s="23">
        <f t="shared" si="8"/>
        <v>2.5316455696202533</v>
      </c>
      <c r="U53" s="4">
        <v>9</v>
      </c>
      <c r="V53" s="29">
        <f t="shared" si="9"/>
        <v>3.7974683544303796</v>
      </c>
      <c r="W53" s="4">
        <v>111</v>
      </c>
      <c r="X53" s="4">
        <f t="shared" si="10"/>
        <v>46.835443037974684</v>
      </c>
      <c r="Y53" s="4">
        <v>55</v>
      </c>
      <c r="Z53" s="4">
        <f t="shared" si="11"/>
        <v>23.206751054852322</v>
      </c>
      <c r="AA53" s="4">
        <v>44</v>
      </c>
      <c r="AB53" s="29">
        <f t="shared" si="12"/>
        <v>18.565400843881857</v>
      </c>
      <c r="AC53" s="4">
        <v>12</v>
      </c>
      <c r="AD53" s="29">
        <f t="shared" si="13"/>
        <v>5.0632911392405067</v>
      </c>
      <c r="AE53" s="20">
        <v>2</v>
      </c>
      <c r="AF53" s="12">
        <v>60</v>
      </c>
      <c r="AG53" s="12">
        <v>12</v>
      </c>
      <c r="AH53" s="12">
        <v>11</v>
      </c>
      <c r="AI53" s="12">
        <v>1</v>
      </c>
    </row>
    <row r="54" spans="1:35" x14ac:dyDescent="0.2">
      <c r="A54" s="10">
        <v>53</v>
      </c>
      <c r="B54" s="13">
        <v>490</v>
      </c>
      <c r="C54" s="13">
        <v>270</v>
      </c>
      <c r="D54" s="20">
        <f t="shared" si="0"/>
        <v>55.102040816326529</v>
      </c>
      <c r="E54" s="20">
        <v>6</v>
      </c>
      <c r="F54" s="22">
        <f t="shared" si="1"/>
        <v>2.2222222222222223</v>
      </c>
      <c r="G54" s="13">
        <v>18</v>
      </c>
      <c r="H54" s="26">
        <f t="shared" si="2"/>
        <v>6.666666666666667</v>
      </c>
      <c r="I54" s="13">
        <v>123</v>
      </c>
      <c r="J54" s="26">
        <f t="shared" si="3"/>
        <v>45.555555555555557</v>
      </c>
      <c r="K54" s="13">
        <v>72</v>
      </c>
      <c r="L54" s="13">
        <f t="shared" si="4"/>
        <v>26.666666666666668</v>
      </c>
      <c r="M54" s="13">
        <v>44</v>
      </c>
      <c r="N54" s="13">
        <f t="shared" si="5"/>
        <v>16.296296296296298</v>
      </c>
      <c r="O54" s="13">
        <v>7</v>
      </c>
      <c r="P54" s="26">
        <f t="shared" si="6"/>
        <v>2.5925925925925926</v>
      </c>
      <c r="Q54" s="4">
        <v>220</v>
      </c>
      <c r="R54" s="19">
        <f t="shared" si="7"/>
        <v>44.897959183673471</v>
      </c>
      <c r="S54" s="20">
        <v>7</v>
      </c>
      <c r="T54" s="23">
        <f t="shared" si="8"/>
        <v>3.1818181818181817</v>
      </c>
      <c r="U54" s="4">
        <v>11</v>
      </c>
      <c r="V54" s="29">
        <f t="shared" si="9"/>
        <v>5</v>
      </c>
      <c r="W54" s="4">
        <v>101</v>
      </c>
      <c r="X54" s="4">
        <f t="shared" si="10"/>
        <v>45.909090909090907</v>
      </c>
      <c r="Y54" s="4">
        <v>52</v>
      </c>
      <c r="Z54" s="4">
        <f t="shared" si="11"/>
        <v>23.636363636363637</v>
      </c>
      <c r="AA54" s="4">
        <v>40</v>
      </c>
      <c r="AB54" s="29">
        <f t="shared" si="12"/>
        <v>18.181818181818183</v>
      </c>
      <c r="AC54" s="4">
        <v>9</v>
      </c>
      <c r="AD54" s="29">
        <f t="shared" si="13"/>
        <v>4.0909090909090908</v>
      </c>
      <c r="AE54" s="20">
        <v>1</v>
      </c>
      <c r="AF54" s="12">
        <v>70</v>
      </c>
      <c r="AG54" s="12">
        <v>12</v>
      </c>
      <c r="AH54" s="12">
        <v>8</v>
      </c>
      <c r="AI54" s="12">
        <v>2</v>
      </c>
    </row>
  </sheetData>
  <sortState ref="A2:U55">
    <sortCondition ref="A1"/>
  </sortState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workbookViewId="0">
      <pane ySplit="1" topLeftCell="A2" activePane="bottomLeft" state="frozen"/>
      <selection pane="bottomLeft" activeCell="V1" sqref="V1"/>
    </sheetView>
  </sheetViews>
  <sheetFormatPr defaultColWidth="8.75" defaultRowHeight="14.25" x14ac:dyDescent="0.2"/>
  <cols>
    <col min="1" max="1" width="5.875" style="37" customWidth="1"/>
    <col min="2" max="2" width="8.75" style="37"/>
    <col min="3" max="3" width="8.125" style="44" customWidth="1"/>
    <col min="4" max="4" width="6.625" style="37" customWidth="1"/>
    <col min="5" max="6" width="7.625" style="37" customWidth="1"/>
    <col min="7" max="7" width="15.625" style="77" bestFit="1" customWidth="1"/>
    <col min="8" max="8" width="8.875" style="77" bestFit="1" customWidth="1"/>
    <col min="9" max="9" width="13.625" style="78" bestFit="1" customWidth="1"/>
    <col min="10" max="10" width="7.875" style="37" bestFit="1" customWidth="1"/>
    <col min="11" max="11" width="7.5" style="37" bestFit="1" customWidth="1"/>
    <col min="12" max="12" width="7.625" style="44" customWidth="1"/>
    <col min="13" max="13" width="7.625" style="37" customWidth="1"/>
    <col min="14" max="15" width="7.375" style="37" customWidth="1"/>
    <col min="16" max="16" width="14.625" style="37" bestFit="1" customWidth="1"/>
    <col min="17" max="17" width="7.375" style="37" bestFit="1" customWidth="1"/>
    <col min="18" max="18" width="12.5" style="49" bestFit="1" customWidth="1"/>
    <col min="19" max="20" width="8.75" style="37"/>
    <col min="21" max="21" width="11.25" style="37" customWidth="1"/>
    <col min="22" max="25" width="8.75" style="37"/>
    <col min="26" max="26" width="3.25" style="37" customWidth="1"/>
    <col min="27" max="27" width="8.75" style="37"/>
    <col min="28" max="28" width="10.75" style="37" customWidth="1"/>
    <col min="29" max="16384" width="8.75" style="37"/>
  </cols>
  <sheetData>
    <row r="1" spans="1:29" customFormat="1" ht="52.5" customHeight="1" x14ac:dyDescent="0.2">
      <c r="A1" s="5" t="s">
        <v>43</v>
      </c>
      <c r="B1" s="15" t="s">
        <v>23</v>
      </c>
      <c r="C1" s="42" t="s">
        <v>45</v>
      </c>
      <c r="D1" s="40" t="s">
        <v>48</v>
      </c>
      <c r="E1" s="40" t="s">
        <v>49</v>
      </c>
      <c r="F1" s="40" t="s">
        <v>150</v>
      </c>
      <c r="G1" s="76" t="s">
        <v>50</v>
      </c>
      <c r="H1" s="76" t="s">
        <v>51</v>
      </c>
      <c r="I1" s="76" t="s">
        <v>112</v>
      </c>
      <c r="J1" s="40" t="s">
        <v>53</v>
      </c>
      <c r="K1" s="40" t="s">
        <v>149</v>
      </c>
      <c r="L1" s="14" t="s">
        <v>44</v>
      </c>
      <c r="M1" s="39" t="s">
        <v>54</v>
      </c>
      <c r="N1" s="39" t="s">
        <v>55</v>
      </c>
      <c r="O1" s="39" t="s">
        <v>151</v>
      </c>
      <c r="P1" s="76" t="s">
        <v>56</v>
      </c>
      <c r="Q1" s="76" t="s">
        <v>57</v>
      </c>
      <c r="R1" s="76" t="s">
        <v>58</v>
      </c>
      <c r="S1" s="39" t="s">
        <v>59</v>
      </c>
      <c r="T1" s="39" t="s">
        <v>152</v>
      </c>
      <c r="U1" s="28" t="s">
        <v>38</v>
      </c>
      <c r="V1" s="21" t="s">
        <v>47</v>
      </c>
      <c r="W1" s="16" t="s">
        <v>40</v>
      </c>
      <c r="X1" s="21" t="s">
        <v>41</v>
      </c>
      <c r="Y1" s="16" t="s">
        <v>42</v>
      </c>
    </row>
    <row r="2" spans="1:29" ht="15" x14ac:dyDescent="0.2">
      <c r="A2" s="36">
        <v>9</v>
      </c>
      <c r="B2" s="36">
        <v>557</v>
      </c>
      <c r="C2" s="43">
        <v>59.245960502692995</v>
      </c>
      <c r="D2" s="38">
        <v>2.4242424242424243</v>
      </c>
      <c r="E2" s="38">
        <v>4.2424242424242422</v>
      </c>
      <c r="F2" s="76">
        <f t="shared" ref="F2:F33" si="0">100-E2</f>
        <v>95.757575757575751</v>
      </c>
      <c r="G2" s="76">
        <v>46.666666666666664</v>
      </c>
      <c r="H2" s="76">
        <v>27.878787878787879</v>
      </c>
      <c r="I2" s="76">
        <v>14.848484848484848</v>
      </c>
      <c r="J2" s="38">
        <v>3.9393939393939394</v>
      </c>
      <c r="K2" s="76">
        <f t="shared" ref="K2:K33" si="1">100-J2</f>
        <v>96.060606060606062</v>
      </c>
      <c r="L2" s="43">
        <v>40.754039497307005</v>
      </c>
      <c r="M2" s="38">
        <v>2.643171806167401</v>
      </c>
      <c r="N2" s="38">
        <v>3.9647577092511015</v>
      </c>
      <c r="O2" s="76">
        <f t="shared" ref="O2:O33" si="2">100-N2</f>
        <v>96.035242290748897</v>
      </c>
      <c r="P2" s="76">
        <v>46.696035242290748</v>
      </c>
      <c r="Q2" s="76">
        <v>24.229074889867842</v>
      </c>
      <c r="R2" s="76">
        <v>14.977973568281937</v>
      </c>
      <c r="S2" s="38">
        <v>7.4889867841409687</v>
      </c>
      <c r="T2" s="76">
        <f t="shared" ref="T2:T33" si="3">100-S2</f>
        <v>92.511013215859037</v>
      </c>
      <c r="U2" s="36">
        <v>1</v>
      </c>
      <c r="V2" s="36">
        <v>45</v>
      </c>
      <c r="W2" s="36">
        <v>12</v>
      </c>
      <c r="X2" s="36">
        <v>15</v>
      </c>
      <c r="Y2" s="36">
        <v>1</v>
      </c>
      <c r="AA2" t="s">
        <v>60</v>
      </c>
    </row>
    <row r="3" spans="1:29" ht="15" x14ac:dyDescent="0.2">
      <c r="A3" s="36">
        <v>41</v>
      </c>
      <c r="B3" s="36">
        <v>598</v>
      </c>
      <c r="C3" s="43">
        <v>63.712374581939798</v>
      </c>
      <c r="D3" s="38">
        <v>2.8871391076115485</v>
      </c>
      <c r="E3" s="38">
        <v>4.1994750656167978</v>
      </c>
      <c r="F3" s="76">
        <f t="shared" si="0"/>
        <v>95.800524934383205</v>
      </c>
      <c r="G3" s="76">
        <v>46.45669291338583</v>
      </c>
      <c r="H3" s="76">
        <v>22.309711286089239</v>
      </c>
      <c r="I3" s="76">
        <v>19.685039370078741</v>
      </c>
      <c r="J3" s="38">
        <v>4.4619422572178475</v>
      </c>
      <c r="K3" s="76">
        <f t="shared" si="1"/>
        <v>95.538057742782158</v>
      </c>
      <c r="L3" s="43">
        <v>36.287625418060202</v>
      </c>
      <c r="M3" s="38">
        <v>2.3041474654377878</v>
      </c>
      <c r="N3" s="38">
        <v>3.6866359447004609</v>
      </c>
      <c r="O3" s="76">
        <f t="shared" si="2"/>
        <v>96.313364055299544</v>
      </c>
      <c r="P3" s="76">
        <v>47.004608294930875</v>
      </c>
      <c r="Q3" s="76">
        <v>20.737327188940093</v>
      </c>
      <c r="R3" s="76">
        <v>17.511520737327189</v>
      </c>
      <c r="S3" s="38">
        <v>8.7557603686635943</v>
      </c>
      <c r="T3" s="76">
        <f t="shared" si="3"/>
        <v>91.244239631336399</v>
      </c>
      <c r="U3" s="36">
        <v>2</v>
      </c>
      <c r="V3" s="36">
        <v>45</v>
      </c>
      <c r="W3" s="36">
        <v>12</v>
      </c>
      <c r="X3" s="36">
        <v>12</v>
      </c>
      <c r="Y3" s="36">
        <v>1</v>
      </c>
      <c r="AA3" t="s">
        <v>155</v>
      </c>
    </row>
    <row r="4" spans="1:29" ht="15" x14ac:dyDescent="0.2">
      <c r="A4" s="36">
        <v>48</v>
      </c>
      <c r="B4" s="36">
        <v>594</v>
      </c>
      <c r="C4" s="43">
        <v>65.151515151515156</v>
      </c>
      <c r="D4" s="38">
        <v>2.5839793281653747</v>
      </c>
      <c r="E4" s="38">
        <v>4.3927648578811374</v>
      </c>
      <c r="F4" s="76">
        <f t="shared" si="0"/>
        <v>95.607235142118867</v>
      </c>
      <c r="G4" s="76">
        <v>46.511627906976742</v>
      </c>
      <c r="H4" s="76">
        <v>23.255813953488371</v>
      </c>
      <c r="I4" s="76">
        <v>20.155038759689923</v>
      </c>
      <c r="J4" s="38">
        <v>3.1007751937984498</v>
      </c>
      <c r="K4" s="76">
        <f t="shared" si="1"/>
        <v>96.899224806201545</v>
      </c>
      <c r="L4" s="43">
        <v>34.848484848484851</v>
      </c>
      <c r="M4" s="38">
        <v>2.4154589371980677</v>
      </c>
      <c r="N4" s="38">
        <v>4.8309178743961354</v>
      </c>
      <c r="O4" s="76">
        <f t="shared" si="2"/>
        <v>95.169082125603865</v>
      </c>
      <c r="P4" s="76">
        <v>46.376811594202898</v>
      </c>
      <c r="Q4" s="76">
        <v>21.739130434782609</v>
      </c>
      <c r="R4" s="76">
        <v>18.357487922705314</v>
      </c>
      <c r="S4" s="38">
        <v>6.2801932367149762</v>
      </c>
      <c r="T4" s="76">
        <f t="shared" si="3"/>
        <v>93.719806763285021</v>
      </c>
      <c r="U4" s="36">
        <v>1</v>
      </c>
      <c r="V4" s="36">
        <v>45</v>
      </c>
      <c r="W4" s="36">
        <v>12</v>
      </c>
      <c r="X4" s="36">
        <v>11</v>
      </c>
      <c r="Y4" s="36">
        <v>1</v>
      </c>
      <c r="AA4" t="s">
        <v>61</v>
      </c>
    </row>
    <row r="5" spans="1:29" ht="15" x14ac:dyDescent="0.2">
      <c r="A5" s="36">
        <v>11</v>
      </c>
      <c r="B5" s="36">
        <v>603</v>
      </c>
      <c r="C5" s="43">
        <v>56.218905472636813</v>
      </c>
      <c r="D5" s="38">
        <v>2.6548672566371683</v>
      </c>
      <c r="E5" s="38">
        <v>4.1297935103244834</v>
      </c>
      <c r="F5" s="76">
        <f t="shared" si="0"/>
        <v>95.87020648967551</v>
      </c>
      <c r="G5" s="76">
        <v>46.607669616519175</v>
      </c>
      <c r="H5" s="76">
        <v>28.023598820058996</v>
      </c>
      <c r="I5" s="76">
        <v>13.569321533923304</v>
      </c>
      <c r="J5" s="38">
        <v>5.0147492625368733</v>
      </c>
      <c r="K5" s="76">
        <f t="shared" si="1"/>
        <v>94.985250737463133</v>
      </c>
      <c r="L5" s="43">
        <v>43.781094527363187</v>
      </c>
      <c r="M5" s="38">
        <v>2.6515151515151514</v>
      </c>
      <c r="N5" s="38">
        <v>4.166666666666667</v>
      </c>
      <c r="O5" s="76">
        <f t="shared" si="2"/>
        <v>95.833333333333329</v>
      </c>
      <c r="P5" s="76">
        <v>46.590909090909093</v>
      </c>
      <c r="Q5" s="76">
        <v>22.727272727272727</v>
      </c>
      <c r="R5" s="76">
        <v>17.045454545454547</v>
      </c>
      <c r="S5" s="38">
        <v>6.8181818181818183</v>
      </c>
      <c r="T5" s="76">
        <f t="shared" si="3"/>
        <v>93.181818181818187</v>
      </c>
      <c r="U5" s="36">
        <v>1</v>
      </c>
      <c r="V5" s="36">
        <v>55</v>
      </c>
      <c r="W5" s="36">
        <v>12</v>
      </c>
      <c r="X5" s="36">
        <v>14</v>
      </c>
      <c r="Y5" s="36">
        <v>1</v>
      </c>
      <c r="AA5" t="s">
        <v>62</v>
      </c>
    </row>
    <row r="6" spans="1:29" ht="15" x14ac:dyDescent="0.2">
      <c r="A6" s="36">
        <v>2</v>
      </c>
      <c r="B6" s="36">
        <v>633</v>
      </c>
      <c r="C6" s="43">
        <v>39.494470774091624</v>
      </c>
      <c r="D6" s="38">
        <v>2</v>
      </c>
      <c r="E6" s="38">
        <v>4.4000000000000004</v>
      </c>
      <c r="F6" s="76">
        <f t="shared" si="0"/>
        <v>95.6</v>
      </c>
      <c r="G6" s="76">
        <v>46.8</v>
      </c>
      <c r="H6" s="76">
        <v>28.4</v>
      </c>
      <c r="I6" s="76">
        <v>14.4</v>
      </c>
      <c r="J6" s="38">
        <v>4</v>
      </c>
      <c r="K6" s="76">
        <f t="shared" si="1"/>
        <v>96</v>
      </c>
      <c r="L6" s="43">
        <v>60.505529225908376</v>
      </c>
      <c r="M6" s="38">
        <v>2.3498694516971281</v>
      </c>
      <c r="N6" s="38">
        <v>4.1775456919060057</v>
      </c>
      <c r="O6" s="76">
        <f t="shared" si="2"/>
        <v>95.822454308093995</v>
      </c>
      <c r="P6" s="76">
        <v>46.736292428198432</v>
      </c>
      <c r="Q6" s="76">
        <v>23.237597911227155</v>
      </c>
      <c r="R6" s="76">
        <v>19.582245430809401</v>
      </c>
      <c r="S6" s="38">
        <v>3.9164490861618799</v>
      </c>
      <c r="T6" s="76">
        <f t="shared" si="3"/>
        <v>96.083550913838124</v>
      </c>
      <c r="U6" s="36">
        <v>1</v>
      </c>
      <c r="V6" s="36">
        <v>60</v>
      </c>
      <c r="W6" s="36">
        <v>1</v>
      </c>
      <c r="X6" s="36">
        <v>11</v>
      </c>
      <c r="Y6" s="36">
        <v>2</v>
      </c>
      <c r="AA6" t="s">
        <v>63</v>
      </c>
    </row>
    <row r="7" spans="1:29" ht="15" x14ac:dyDescent="0.2">
      <c r="A7" s="36">
        <v>15</v>
      </c>
      <c r="B7" s="36">
        <v>435</v>
      </c>
      <c r="C7" s="43">
        <v>55.632183908045974</v>
      </c>
      <c r="D7" s="38">
        <v>2.4793388429752068</v>
      </c>
      <c r="E7" s="38">
        <v>4.1322314049586772</v>
      </c>
      <c r="F7" s="76">
        <f t="shared" si="0"/>
        <v>95.867768595041326</v>
      </c>
      <c r="G7" s="76">
        <v>46.694214876033058</v>
      </c>
      <c r="H7" s="76">
        <v>24.380165289256198</v>
      </c>
      <c r="I7" s="76">
        <v>19.421487603305785</v>
      </c>
      <c r="J7" s="38">
        <v>2.8925619834710745</v>
      </c>
      <c r="K7" s="76">
        <f t="shared" si="1"/>
        <v>97.107438016528931</v>
      </c>
      <c r="L7" s="43">
        <v>44.367816091954026</v>
      </c>
      <c r="M7" s="38">
        <v>2.5906735751295336</v>
      </c>
      <c r="N7" s="38">
        <v>4.1450777202072535</v>
      </c>
      <c r="O7" s="76">
        <f t="shared" si="2"/>
        <v>95.854922279792746</v>
      </c>
      <c r="P7" s="76">
        <v>46.632124352331608</v>
      </c>
      <c r="Q7" s="76">
        <v>22.797927461139896</v>
      </c>
      <c r="R7" s="76">
        <v>16.062176165803109</v>
      </c>
      <c r="S7" s="38">
        <v>7.7720207253886011</v>
      </c>
      <c r="T7" s="76">
        <f t="shared" si="3"/>
        <v>92.2279792746114</v>
      </c>
      <c r="U7" s="36">
        <v>1</v>
      </c>
      <c r="V7" s="36">
        <v>60</v>
      </c>
      <c r="W7" s="36">
        <v>1</v>
      </c>
      <c r="X7" s="36">
        <v>13</v>
      </c>
      <c r="Y7" s="36">
        <v>1</v>
      </c>
      <c r="AA7" t="s">
        <v>64</v>
      </c>
    </row>
    <row r="8" spans="1:29" ht="15" x14ac:dyDescent="0.2">
      <c r="A8" s="36">
        <v>24</v>
      </c>
      <c r="B8" s="36">
        <v>542</v>
      </c>
      <c r="C8" s="43">
        <v>54.981549815498155</v>
      </c>
      <c r="D8" s="38">
        <v>2.6845637583892619</v>
      </c>
      <c r="E8" s="38">
        <v>4.026845637583893</v>
      </c>
      <c r="F8" s="76">
        <f t="shared" si="0"/>
        <v>95.973154362416111</v>
      </c>
      <c r="G8" s="76">
        <v>46.644295302013425</v>
      </c>
      <c r="H8" s="76">
        <v>24.832214765100669</v>
      </c>
      <c r="I8" s="76">
        <v>20.134228187919462</v>
      </c>
      <c r="J8" s="38">
        <v>1.6778523489932886</v>
      </c>
      <c r="K8" s="76">
        <f t="shared" si="1"/>
        <v>98.322147651006716</v>
      </c>
      <c r="L8" s="43">
        <v>45.018450184501845</v>
      </c>
      <c r="M8" s="38">
        <v>2.459016393442623</v>
      </c>
      <c r="N8" s="38">
        <v>7.3770491803278686</v>
      </c>
      <c r="O8" s="76">
        <f t="shared" si="2"/>
        <v>92.622950819672127</v>
      </c>
      <c r="P8" s="76">
        <v>45.081967213114751</v>
      </c>
      <c r="Q8" s="76">
        <v>26.639344262295083</v>
      </c>
      <c r="R8" s="76">
        <v>15.983606557377049</v>
      </c>
      <c r="S8" s="38">
        <v>2.459016393442623</v>
      </c>
      <c r="T8" s="76">
        <f t="shared" si="3"/>
        <v>97.540983606557376</v>
      </c>
      <c r="U8" s="36">
        <v>2</v>
      </c>
      <c r="V8" s="36">
        <v>60</v>
      </c>
      <c r="W8" s="36">
        <v>1</v>
      </c>
      <c r="X8" s="36">
        <v>2</v>
      </c>
      <c r="Y8" s="36">
        <v>1</v>
      </c>
      <c r="AA8" t="s">
        <v>90</v>
      </c>
    </row>
    <row r="9" spans="1:29" ht="15" x14ac:dyDescent="0.2">
      <c r="A9" s="36">
        <v>37</v>
      </c>
      <c r="B9" s="36">
        <v>666</v>
      </c>
      <c r="C9" s="43">
        <v>48.798798798798799</v>
      </c>
      <c r="D9" s="38">
        <v>2.1538461538461537</v>
      </c>
      <c r="E9" s="38">
        <v>4.3076923076923075</v>
      </c>
      <c r="F9" s="76">
        <f t="shared" si="0"/>
        <v>95.692307692307693</v>
      </c>
      <c r="G9" s="76">
        <v>46.769230769230766</v>
      </c>
      <c r="H9" s="76">
        <v>27.692307692307693</v>
      </c>
      <c r="I9" s="76">
        <v>16.923076923076923</v>
      </c>
      <c r="J9" s="38">
        <v>2.1538461538461537</v>
      </c>
      <c r="K9" s="76">
        <f t="shared" si="1"/>
        <v>97.84615384615384</v>
      </c>
      <c r="L9" s="43">
        <v>51.201201201201201</v>
      </c>
      <c r="M9" s="38">
        <v>2.3460410557184752</v>
      </c>
      <c r="N9" s="38">
        <v>4.9853372434017595</v>
      </c>
      <c r="O9" s="76">
        <f t="shared" si="2"/>
        <v>95.014662756598241</v>
      </c>
      <c r="P9" s="76">
        <v>46.334310850439884</v>
      </c>
      <c r="Q9" s="76">
        <v>23.460410557184751</v>
      </c>
      <c r="R9" s="76">
        <v>19.941348973607038</v>
      </c>
      <c r="S9" s="38">
        <v>2.9325513196480939</v>
      </c>
      <c r="T9" s="76">
        <f t="shared" si="3"/>
        <v>97.067448680351902</v>
      </c>
      <c r="U9" s="36">
        <v>1</v>
      </c>
      <c r="V9" s="36">
        <v>60</v>
      </c>
      <c r="W9" s="36">
        <v>12</v>
      </c>
      <c r="X9" s="36">
        <v>13</v>
      </c>
      <c r="Y9" s="36">
        <v>1</v>
      </c>
      <c r="AA9" t="s">
        <v>156</v>
      </c>
    </row>
    <row r="10" spans="1:29" ht="15" x14ac:dyDescent="0.2">
      <c r="A10" s="36">
        <v>42</v>
      </c>
      <c r="B10" s="36">
        <v>424</v>
      </c>
      <c r="C10" s="43">
        <v>70.283018867924525</v>
      </c>
      <c r="D10" s="38">
        <v>2.6845637583892619</v>
      </c>
      <c r="E10" s="38">
        <v>4.6979865771812079</v>
      </c>
      <c r="F10" s="76">
        <f t="shared" si="0"/>
        <v>95.302013422818789</v>
      </c>
      <c r="G10" s="76">
        <v>46.308724832214764</v>
      </c>
      <c r="H10" s="76">
        <v>23.48993288590604</v>
      </c>
      <c r="I10" s="76">
        <v>20.80536912751678</v>
      </c>
      <c r="J10" s="38">
        <v>2.0134228187919465</v>
      </c>
      <c r="K10" s="76">
        <f t="shared" si="1"/>
        <v>97.986577181208048</v>
      </c>
      <c r="L10" s="43">
        <v>29.716981132075471</v>
      </c>
      <c r="M10" s="38">
        <v>3.1746031746031744</v>
      </c>
      <c r="N10" s="38">
        <v>4.7619047619047619</v>
      </c>
      <c r="O10" s="76">
        <f t="shared" si="2"/>
        <v>95.238095238095241</v>
      </c>
      <c r="P10" s="76">
        <v>46.031746031746032</v>
      </c>
      <c r="Q10" s="76">
        <v>23.80952380952381</v>
      </c>
      <c r="R10" s="76">
        <v>15.873015873015873</v>
      </c>
      <c r="S10" s="38">
        <v>6.3492063492063489</v>
      </c>
      <c r="T10" s="76">
        <f t="shared" si="3"/>
        <v>93.650793650793645</v>
      </c>
      <c r="U10" s="36">
        <v>1</v>
      </c>
      <c r="V10" s="36">
        <v>60</v>
      </c>
      <c r="W10" s="36">
        <v>1</v>
      </c>
      <c r="X10" s="36">
        <v>7</v>
      </c>
      <c r="Y10" s="36">
        <v>2</v>
      </c>
      <c r="AA10" t="s">
        <v>65</v>
      </c>
    </row>
    <row r="11" spans="1:29" ht="15" x14ac:dyDescent="0.2">
      <c r="A11" s="36">
        <v>52</v>
      </c>
      <c r="B11" s="36">
        <v>511</v>
      </c>
      <c r="C11" s="43">
        <v>53.620352250489233</v>
      </c>
      <c r="D11" s="38">
        <v>2.9197080291970803</v>
      </c>
      <c r="E11" s="38">
        <v>5.8394160583941606</v>
      </c>
      <c r="F11" s="76">
        <f t="shared" si="0"/>
        <v>94.160583941605836</v>
      </c>
      <c r="G11" s="76">
        <v>45.620437956204377</v>
      </c>
      <c r="H11" s="76">
        <v>25.182481751824817</v>
      </c>
      <c r="I11" s="76">
        <v>17.883211678832115</v>
      </c>
      <c r="J11" s="38">
        <v>2.5547445255474455</v>
      </c>
      <c r="K11" s="76">
        <f t="shared" si="1"/>
        <v>97.445255474452551</v>
      </c>
      <c r="L11" s="43">
        <v>46.379647749510767</v>
      </c>
      <c r="M11" s="38">
        <v>2.5316455696202533</v>
      </c>
      <c r="N11" s="38">
        <v>3.7974683544303796</v>
      </c>
      <c r="O11" s="76">
        <f t="shared" si="2"/>
        <v>96.202531645569621</v>
      </c>
      <c r="P11" s="76">
        <v>46.835443037974684</v>
      </c>
      <c r="Q11" s="76">
        <v>23.206751054852322</v>
      </c>
      <c r="R11" s="76">
        <v>18.565400843881857</v>
      </c>
      <c r="S11" s="38">
        <v>5.0632911392405067</v>
      </c>
      <c r="T11" s="76">
        <f t="shared" si="3"/>
        <v>94.936708860759495</v>
      </c>
      <c r="U11" s="36">
        <v>2</v>
      </c>
      <c r="V11" s="36">
        <v>60</v>
      </c>
      <c r="W11" s="36">
        <v>12</v>
      </c>
      <c r="X11" s="36">
        <v>11</v>
      </c>
      <c r="Y11" s="36">
        <v>1</v>
      </c>
    </row>
    <row r="12" spans="1:29" ht="15" x14ac:dyDescent="0.2">
      <c r="A12" s="36">
        <v>3</v>
      </c>
      <c r="B12" s="36">
        <v>422</v>
      </c>
      <c r="C12" s="43">
        <v>56.63507109004739</v>
      </c>
      <c r="D12" s="38">
        <v>2.0920502092050208</v>
      </c>
      <c r="E12" s="38">
        <v>5.02092050209205</v>
      </c>
      <c r="F12" s="76">
        <f t="shared" si="0"/>
        <v>94.979079497907946</v>
      </c>
      <c r="G12" s="76">
        <v>46.443514644351467</v>
      </c>
      <c r="H12" s="76">
        <v>27.196652719665273</v>
      </c>
      <c r="I12" s="76">
        <v>14.644351464435147</v>
      </c>
      <c r="J12" s="38">
        <v>4.6025104602510458</v>
      </c>
      <c r="K12" s="76">
        <f t="shared" si="1"/>
        <v>95.39748953974896</v>
      </c>
      <c r="L12" s="43">
        <v>43.36492890995261</v>
      </c>
      <c r="M12" s="38">
        <v>2.7322404371584699</v>
      </c>
      <c r="N12" s="38">
        <v>4.3715846994535523</v>
      </c>
      <c r="O12" s="76">
        <f t="shared" si="2"/>
        <v>95.62841530054645</v>
      </c>
      <c r="P12" s="76">
        <v>46.448087431693992</v>
      </c>
      <c r="Q12" s="76">
        <v>20.765027322404372</v>
      </c>
      <c r="R12" s="76">
        <v>18.032786885245901</v>
      </c>
      <c r="S12" s="38">
        <v>7.6502732240437155</v>
      </c>
      <c r="T12" s="76">
        <f t="shared" si="3"/>
        <v>92.349726775956285</v>
      </c>
      <c r="U12" s="36">
        <v>1</v>
      </c>
      <c r="V12" s="36">
        <v>65</v>
      </c>
      <c r="W12" s="36">
        <v>1</v>
      </c>
      <c r="X12" s="36">
        <v>12</v>
      </c>
      <c r="Y12" s="36">
        <v>2</v>
      </c>
    </row>
    <row r="13" spans="1:29" ht="15.75" x14ac:dyDescent="0.2">
      <c r="A13" s="36">
        <v>22</v>
      </c>
      <c r="B13" s="36">
        <v>591</v>
      </c>
      <c r="C13" s="43">
        <v>53.97631133671743</v>
      </c>
      <c r="D13" s="38">
        <v>2.5078369905956115</v>
      </c>
      <c r="E13" s="38">
        <v>4.7021943573667713</v>
      </c>
      <c r="F13" s="76">
        <f t="shared" si="0"/>
        <v>95.297805642633222</v>
      </c>
      <c r="G13" s="76">
        <v>46.394984326018808</v>
      </c>
      <c r="H13" s="76">
        <v>23.510971786833856</v>
      </c>
      <c r="I13" s="76">
        <v>20.689655172413794</v>
      </c>
      <c r="J13" s="38">
        <v>2.1943573667711598</v>
      </c>
      <c r="K13" s="76">
        <f t="shared" si="1"/>
        <v>97.805642633228842</v>
      </c>
      <c r="L13" s="43">
        <v>46.02368866328257</v>
      </c>
      <c r="M13" s="38">
        <v>2.5735294117647061</v>
      </c>
      <c r="N13" s="38">
        <v>6.25</v>
      </c>
      <c r="O13" s="76">
        <f t="shared" si="2"/>
        <v>93.75</v>
      </c>
      <c r="P13" s="76">
        <v>45.588235294117645</v>
      </c>
      <c r="Q13" s="76">
        <v>22.794117647058822</v>
      </c>
      <c r="R13" s="76">
        <v>18.382352941176471</v>
      </c>
      <c r="S13" s="38">
        <v>4.4117647058823533</v>
      </c>
      <c r="T13" s="76">
        <f t="shared" si="3"/>
        <v>95.588235294117652</v>
      </c>
      <c r="U13" s="36">
        <v>1</v>
      </c>
      <c r="V13" s="36">
        <v>65</v>
      </c>
      <c r="W13" s="36">
        <v>12</v>
      </c>
      <c r="X13" s="36">
        <v>11</v>
      </c>
      <c r="Y13" s="36">
        <v>1</v>
      </c>
      <c r="AA13" s="57" t="s">
        <v>91</v>
      </c>
      <c r="AB13" s="57" t="s">
        <v>70</v>
      </c>
      <c r="AC13" s="57" t="s">
        <v>71</v>
      </c>
    </row>
    <row r="14" spans="1:29" ht="15.75" x14ac:dyDescent="0.2">
      <c r="A14" s="36">
        <v>36</v>
      </c>
      <c r="B14" s="36">
        <v>678</v>
      </c>
      <c r="C14" s="43">
        <v>44.247787610619469</v>
      </c>
      <c r="D14" s="38">
        <v>2.6666666666666665</v>
      </c>
      <c r="E14" s="38">
        <v>4</v>
      </c>
      <c r="F14" s="76">
        <f t="shared" si="0"/>
        <v>96</v>
      </c>
      <c r="G14" s="76">
        <v>46.666666666666664</v>
      </c>
      <c r="H14" s="76">
        <v>24.666666666666668</v>
      </c>
      <c r="I14" s="76">
        <v>19.333333333333332</v>
      </c>
      <c r="J14" s="38">
        <v>2.6666666666666665</v>
      </c>
      <c r="K14" s="76">
        <f t="shared" si="1"/>
        <v>97.333333333333329</v>
      </c>
      <c r="L14" s="43">
        <v>55.752212389380531</v>
      </c>
      <c r="M14" s="38">
        <v>2.3809523809523809</v>
      </c>
      <c r="N14" s="38">
        <v>5.0264550264550261</v>
      </c>
      <c r="O14" s="76">
        <f t="shared" si="2"/>
        <v>94.973544973544975</v>
      </c>
      <c r="P14" s="76">
        <v>46.296296296296298</v>
      </c>
      <c r="Q14" s="76">
        <v>23.80952380952381</v>
      </c>
      <c r="R14" s="76">
        <v>19.841269841269842</v>
      </c>
      <c r="S14" s="38">
        <v>2.6455026455026456</v>
      </c>
      <c r="T14" s="76">
        <f t="shared" si="3"/>
        <v>97.354497354497354</v>
      </c>
      <c r="U14" s="36">
        <v>1</v>
      </c>
      <c r="V14" s="36">
        <v>65</v>
      </c>
      <c r="W14" s="36">
        <v>12</v>
      </c>
      <c r="X14" s="36">
        <v>12</v>
      </c>
      <c r="Y14" s="36">
        <v>1</v>
      </c>
      <c r="AA14" s="55">
        <v>1</v>
      </c>
      <c r="AB14" s="56">
        <v>38</v>
      </c>
      <c r="AC14" s="56">
        <v>71.7</v>
      </c>
    </row>
    <row r="15" spans="1:29" ht="15.75" x14ac:dyDescent="0.2">
      <c r="A15" s="36">
        <v>43</v>
      </c>
      <c r="B15" s="36">
        <v>526</v>
      </c>
      <c r="C15" s="43">
        <v>65.589353612167301</v>
      </c>
      <c r="D15" s="38">
        <v>2.6086956521739131</v>
      </c>
      <c r="E15" s="38">
        <v>4.0579710144927539</v>
      </c>
      <c r="F15" s="76">
        <f t="shared" si="0"/>
        <v>95.94202898550725</v>
      </c>
      <c r="G15" s="76">
        <v>46.666666666666664</v>
      </c>
      <c r="H15" s="76">
        <v>26.086956521739129</v>
      </c>
      <c r="I15" s="76">
        <v>18.840579710144926</v>
      </c>
      <c r="J15" s="38">
        <v>1.7391304347826086</v>
      </c>
      <c r="K15" s="76">
        <f t="shared" si="1"/>
        <v>98.260869565217391</v>
      </c>
      <c r="L15" s="43">
        <v>34.410646387832699</v>
      </c>
      <c r="M15" s="38">
        <v>2.7624309392265194</v>
      </c>
      <c r="N15" s="38">
        <v>4.4198895027624312</v>
      </c>
      <c r="O15" s="76">
        <f t="shared" si="2"/>
        <v>95.58011049723757</v>
      </c>
      <c r="P15" s="76">
        <v>46.408839779005525</v>
      </c>
      <c r="Q15" s="76">
        <v>25.414364640883978</v>
      </c>
      <c r="R15" s="76">
        <v>16.574585635359117</v>
      </c>
      <c r="S15" s="38">
        <v>4.4198895027624312</v>
      </c>
      <c r="T15" s="76">
        <f t="shared" si="3"/>
        <v>95.58011049723757</v>
      </c>
      <c r="U15" s="36">
        <v>1</v>
      </c>
      <c r="V15" s="36">
        <v>65</v>
      </c>
      <c r="W15" s="36">
        <v>1</v>
      </c>
      <c r="X15" s="36">
        <v>8</v>
      </c>
      <c r="Y15" s="36">
        <v>2</v>
      </c>
      <c r="AA15" s="55">
        <v>2</v>
      </c>
      <c r="AB15" s="56">
        <v>15</v>
      </c>
      <c r="AC15" s="56">
        <v>28.3</v>
      </c>
    </row>
    <row r="16" spans="1:29" ht="15" x14ac:dyDescent="0.2">
      <c r="A16" s="36">
        <v>49</v>
      </c>
      <c r="B16" s="36">
        <v>391</v>
      </c>
      <c r="C16" s="43">
        <v>39.897698209718669</v>
      </c>
      <c r="D16" s="38">
        <v>3.8461538461538463</v>
      </c>
      <c r="E16" s="38">
        <v>5.1282051282051286</v>
      </c>
      <c r="F16" s="76">
        <f t="shared" si="0"/>
        <v>94.871794871794876</v>
      </c>
      <c r="G16" s="76">
        <v>45.512820512820511</v>
      </c>
      <c r="H16" s="76">
        <v>22.435897435897434</v>
      </c>
      <c r="I16" s="76">
        <v>15.384615384615385</v>
      </c>
      <c r="J16" s="38">
        <v>7.6923076923076925</v>
      </c>
      <c r="K16" s="76">
        <f t="shared" si="1"/>
        <v>92.307692307692307</v>
      </c>
      <c r="L16" s="43">
        <v>60.102301790281331</v>
      </c>
      <c r="M16" s="38">
        <v>2.5531914893617023</v>
      </c>
      <c r="N16" s="38">
        <v>6.3829787234042552</v>
      </c>
      <c r="O16" s="76">
        <f t="shared" si="2"/>
        <v>93.61702127659575</v>
      </c>
      <c r="P16" s="76">
        <v>45.531914893617021</v>
      </c>
      <c r="Q16" s="76">
        <v>20.425531914893618</v>
      </c>
      <c r="R16" s="76">
        <v>17.872340425531913</v>
      </c>
      <c r="S16" s="38">
        <v>7.2340425531914896</v>
      </c>
      <c r="T16" s="76">
        <f t="shared" si="3"/>
        <v>92.765957446808514</v>
      </c>
      <c r="U16" s="36">
        <v>1</v>
      </c>
      <c r="V16" s="36">
        <v>65</v>
      </c>
      <c r="W16" s="36">
        <v>12</v>
      </c>
      <c r="X16" s="36">
        <v>10</v>
      </c>
      <c r="Y16" s="36">
        <v>1</v>
      </c>
    </row>
    <row r="17" spans="1:30" ht="15.75" x14ac:dyDescent="0.2">
      <c r="A17" s="36">
        <v>1</v>
      </c>
      <c r="B17" s="36">
        <v>419</v>
      </c>
      <c r="C17" s="43">
        <v>59.188544152744633</v>
      </c>
      <c r="D17" s="38">
        <v>2.0161290322580645</v>
      </c>
      <c r="E17" s="38">
        <v>4.435483870967742</v>
      </c>
      <c r="F17" s="76">
        <f t="shared" si="0"/>
        <v>95.564516129032256</v>
      </c>
      <c r="G17" s="76">
        <v>46.774193548387096</v>
      </c>
      <c r="H17" s="76">
        <v>24.193548387096776</v>
      </c>
      <c r="I17" s="76">
        <v>20.967741935483872</v>
      </c>
      <c r="J17" s="38">
        <v>1.6129032258064515</v>
      </c>
      <c r="K17" s="76">
        <f t="shared" si="1"/>
        <v>98.387096774193552</v>
      </c>
      <c r="L17" s="43">
        <v>40.811455847255367</v>
      </c>
      <c r="M17" s="38">
        <v>2.3391812865497075</v>
      </c>
      <c r="N17" s="38">
        <v>4.0935672514619883</v>
      </c>
      <c r="O17" s="76">
        <f t="shared" si="2"/>
        <v>95.906432748538009</v>
      </c>
      <c r="P17" s="76">
        <v>46.783625730994153</v>
      </c>
      <c r="Q17" s="76">
        <v>24.561403508771932</v>
      </c>
      <c r="R17" s="76">
        <v>19.298245614035089</v>
      </c>
      <c r="S17" s="38">
        <v>2.9239766081871346</v>
      </c>
      <c r="T17" s="76">
        <f t="shared" si="3"/>
        <v>97.076023391812868</v>
      </c>
      <c r="U17" s="36">
        <v>2</v>
      </c>
      <c r="V17" s="36">
        <v>70</v>
      </c>
      <c r="W17" s="36">
        <v>12</v>
      </c>
      <c r="X17" s="36">
        <v>2</v>
      </c>
      <c r="Y17" s="36">
        <v>1</v>
      </c>
      <c r="AA17" s="57" t="s">
        <v>92</v>
      </c>
      <c r="AB17" s="57" t="s">
        <v>70</v>
      </c>
      <c r="AC17" s="57" t="s">
        <v>71</v>
      </c>
    </row>
    <row r="18" spans="1:30" ht="15.75" x14ac:dyDescent="0.2">
      <c r="A18" s="36">
        <v>4</v>
      </c>
      <c r="B18" s="36">
        <v>697</v>
      </c>
      <c r="C18" s="43">
        <v>47.632711621233859</v>
      </c>
      <c r="D18" s="38">
        <v>2.4096385542168677</v>
      </c>
      <c r="E18" s="38">
        <v>4.2168674698795181</v>
      </c>
      <c r="F18" s="76">
        <f t="shared" si="0"/>
        <v>95.783132530120483</v>
      </c>
      <c r="G18" s="76">
        <v>46.686746987951807</v>
      </c>
      <c r="H18" s="76">
        <v>28.6144578313253</v>
      </c>
      <c r="I18" s="76">
        <v>13.554216867469879</v>
      </c>
      <c r="J18" s="38">
        <v>4.5180722891566267</v>
      </c>
      <c r="K18" s="76">
        <f t="shared" si="1"/>
        <v>95.481927710843379</v>
      </c>
      <c r="L18" s="43">
        <v>52.367288378766141</v>
      </c>
      <c r="M18" s="38">
        <v>2.4657534246575343</v>
      </c>
      <c r="N18" s="38">
        <v>4.3835616438356162</v>
      </c>
      <c r="O18" s="76">
        <f t="shared" si="2"/>
        <v>95.61643835616438</v>
      </c>
      <c r="P18" s="76">
        <v>46.575342465753423</v>
      </c>
      <c r="Q18" s="76">
        <v>23.561643835616437</v>
      </c>
      <c r="R18" s="76">
        <v>20.273972602739725</v>
      </c>
      <c r="S18" s="38">
        <v>2.7397260273972601</v>
      </c>
      <c r="T18" s="76">
        <f t="shared" si="3"/>
        <v>97.260273972602747</v>
      </c>
      <c r="U18" s="36">
        <v>2</v>
      </c>
      <c r="V18" s="36">
        <v>70</v>
      </c>
      <c r="W18" s="36">
        <v>12</v>
      </c>
      <c r="X18" s="36">
        <v>14</v>
      </c>
      <c r="Y18" s="36">
        <v>1</v>
      </c>
      <c r="AA18" s="55">
        <v>1</v>
      </c>
      <c r="AB18" s="56">
        <v>22</v>
      </c>
      <c r="AC18" s="56">
        <v>41.51</v>
      </c>
    </row>
    <row r="19" spans="1:30" ht="15.75" x14ac:dyDescent="0.2">
      <c r="A19" s="36">
        <v>6</v>
      </c>
      <c r="B19" s="36">
        <v>407</v>
      </c>
      <c r="C19" s="43">
        <v>53.808353808353807</v>
      </c>
      <c r="D19" s="38">
        <v>2.2831050228310503</v>
      </c>
      <c r="E19" s="38">
        <v>4.5662100456621006</v>
      </c>
      <c r="F19" s="76">
        <f t="shared" si="0"/>
        <v>95.433789954337897</v>
      </c>
      <c r="G19" s="76">
        <v>46.575342465753423</v>
      </c>
      <c r="H19" s="76">
        <v>27.397260273972602</v>
      </c>
      <c r="I19" s="76">
        <v>15.981735159817351</v>
      </c>
      <c r="J19" s="38">
        <v>3.1963470319634704</v>
      </c>
      <c r="K19" s="76">
        <f t="shared" si="1"/>
        <v>96.803652968036531</v>
      </c>
      <c r="L19" s="43">
        <v>46.191646191646193</v>
      </c>
      <c r="M19" s="38">
        <v>2.6595744680851063</v>
      </c>
      <c r="N19" s="38">
        <v>3.7234042553191489</v>
      </c>
      <c r="O19" s="76">
        <f t="shared" si="2"/>
        <v>96.276595744680847</v>
      </c>
      <c r="P19" s="76">
        <v>46.808510638297875</v>
      </c>
      <c r="Q19" s="76">
        <v>23.404255319148938</v>
      </c>
      <c r="R19" s="76">
        <v>18.617021276595743</v>
      </c>
      <c r="S19" s="38">
        <v>4.7872340425531918</v>
      </c>
      <c r="T19" s="76">
        <f t="shared" si="3"/>
        <v>95.212765957446805</v>
      </c>
      <c r="U19" s="36">
        <v>2</v>
      </c>
      <c r="V19" s="36">
        <v>70</v>
      </c>
      <c r="W19" s="36">
        <v>12</v>
      </c>
      <c r="X19" s="36">
        <v>10</v>
      </c>
      <c r="Y19" s="36">
        <v>1</v>
      </c>
      <c r="AA19" s="55">
        <v>12</v>
      </c>
      <c r="AB19" s="56">
        <v>31</v>
      </c>
      <c r="AC19" s="56">
        <v>58.49</v>
      </c>
    </row>
    <row r="20" spans="1:30" ht="15" x14ac:dyDescent="0.2">
      <c r="A20" s="36">
        <v>8</v>
      </c>
      <c r="B20" s="36">
        <v>494</v>
      </c>
      <c r="C20" s="43">
        <v>61.740890688259107</v>
      </c>
      <c r="D20" s="38">
        <v>1.9672131147540983</v>
      </c>
      <c r="E20" s="38">
        <v>4.2622950819672134</v>
      </c>
      <c r="F20" s="76">
        <f t="shared" si="0"/>
        <v>95.73770491803279</v>
      </c>
      <c r="G20" s="76">
        <v>46.885245901639344</v>
      </c>
      <c r="H20" s="76">
        <v>29.83606557377049</v>
      </c>
      <c r="I20" s="76">
        <v>15.737704918032787</v>
      </c>
      <c r="J20" s="38">
        <v>1.3114754098360655</v>
      </c>
      <c r="K20" s="76">
        <f t="shared" si="1"/>
        <v>98.688524590163937</v>
      </c>
      <c r="L20" s="43">
        <v>38.259109311740893</v>
      </c>
      <c r="M20" s="38">
        <v>3.1746031746031744</v>
      </c>
      <c r="N20" s="38">
        <v>4.7619047619047619</v>
      </c>
      <c r="O20" s="76">
        <f t="shared" si="2"/>
        <v>95.238095238095241</v>
      </c>
      <c r="P20" s="76">
        <v>46.031746031746032</v>
      </c>
      <c r="Q20" s="76">
        <v>23.80952380952381</v>
      </c>
      <c r="R20" s="76">
        <v>20.105820105820104</v>
      </c>
      <c r="S20" s="38">
        <v>2.1164021164021163</v>
      </c>
      <c r="T20" s="76">
        <f t="shared" si="3"/>
        <v>97.883597883597886</v>
      </c>
      <c r="U20" s="36">
        <v>1</v>
      </c>
      <c r="V20" s="36">
        <v>70</v>
      </c>
      <c r="W20" s="36">
        <v>1</v>
      </c>
      <c r="X20" s="36">
        <v>2</v>
      </c>
      <c r="Y20" s="36">
        <v>1</v>
      </c>
    </row>
    <row r="21" spans="1:30" ht="15.75" x14ac:dyDescent="0.2">
      <c r="A21" s="36">
        <v>10</v>
      </c>
      <c r="B21" s="36">
        <v>638</v>
      </c>
      <c r="C21" s="43">
        <v>50.313479623824449</v>
      </c>
      <c r="D21" s="38">
        <v>2.4922118380062304</v>
      </c>
      <c r="E21" s="38">
        <v>4.0498442367601246</v>
      </c>
      <c r="F21" s="76">
        <f t="shared" si="0"/>
        <v>95.950155763239877</v>
      </c>
      <c r="G21" s="76">
        <v>46.728971962616825</v>
      </c>
      <c r="H21" s="76">
        <v>28.037383177570092</v>
      </c>
      <c r="I21" s="76">
        <v>13.395638629283489</v>
      </c>
      <c r="J21" s="38">
        <v>5.29595015576324</v>
      </c>
      <c r="K21" s="76">
        <f t="shared" si="1"/>
        <v>94.704049844236764</v>
      </c>
      <c r="L21" s="43">
        <v>49.686520376175551</v>
      </c>
      <c r="M21" s="38">
        <v>2.5236593059936907</v>
      </c>
      <c r="N21" s="38">
        <v>4.1009463722397479</v>
      </c>
      <c r="O21" s="76">
        <f t="shared" si="2"/>
        <v>95.899053627760253</v>
      </c>
      <c r="P21" s="76">
        <v>46.687697160883282</v>
      </c>
      <c r="Q21" s="76">
        <v>20.504731861198739</v>
      </c>
      <c r="R21" s="76">
        <v>20.504731861198739</v>
      </c>
      <c r="S21" s="38">
        <v>5.6782334384858046</v>
      </c>
      <c r="T21" s="76">
        <f t="shared" si="3"/>
        <v>94.321766561514195</v>
      </c>
      <c r="U21" s="36">
        <v>1</v>
      </c>
      <c r="V21" s="36">
        <v>70</v>
      </c>
      <c r="W21" s="36">
        <v>12</v>
      </c>
      <c r="X21" s="36">
        <v>12</v>
      </c>
      <c r="Y21" s="36">
        <v>1</v>
      </c>
      <c r="AA21" s="57" t="s">
        <v>93</v>
      </c>
      <c r="AB21" s="57" t="s">
        <v>70</v>
      </c>
      <c r="AC21" s="57" t="s">
        <v>71</v>
      </c>
    </row>
    <row r="22" spans="1:30" ht="15.75" x14ac:dyDescent="0.2">
      <c r="A22" s="36">
        <v>12</v>
      </c>
      <c r="B22" s="36">
        <v>495</v>
      </c>
      <c r="C22" s="43">
        <v>61.01010101010101</v>
      </c>
      <c r="D22" s="38">
        <v>2.6490066225165565</v>
      </c>
      <c r="E22" s="38">
        <v>5.298013245033113</v>
      </c>
      <c r="F22" s="76">
        <f t="shared" si="0"/>
        <v>94.701986754966882</v>
      </c>
      <c r="G22" s="76">
        <v>46.026490066225165</v>
      </c>
      <c r="H22" s="76">
        <v>28.14569536423841</v>
      </c>
      <c r="I22" s="76">
        <v>15.562913907284768</v>
      </c>
      <c r="J22" s="38">
        <v>2.3178807947019866</v>
      </c>
      <c r="K22" s="76">
        <f t="shared" si="1"/>
        <v>97.682119205298008</v>
      </c>
      <c r="L22" s="43">
        <v>38.98989898989899</v>
      </c>
      <c r="M22" s="38">
        <v>3.1088082901554404</v>
      </c>
      <c r="N22" s="38">
        <v>4.6632124352331603</v>
      </c>
      <c r="O22" s="76">
        <f t="shared" si="2"/>
        <v>95.336787564766837</v>
      </c>
      <c r="P22" s="76">
        <v>46.1139896373057</v>
      </c>
      <c r="Q22" s="76">
        <v>23.316062176165804</v>
      </c>
      <c r="R22" s="76">
        <v>17.616580310880828</v>
      </c>
      <c r="S22" s="38">
        <v>5.1813471502590671</v>
      </c>
      <c r="T22" s="76">
        <f t="shared" si="3"/>
        <v>94.818652849740928</v>
      </c>
      <c r="U22" s="36">
        <v>2</v>
      </c>
      <c r="V22" s="36">
        <v>70</v>
      </c>
      <c r="W22" s="36">
        <v>12</v>
      </c>
      <c r="X22" s="36">
        <v>11</v>
      </c>
      <c r="Y22" s="36">
        <v>1</v>
      </c>
      <c r="AA22" s="55">
        <v>1</v>
      </c>
      <c r="AB22" s="56">
        <v>39</v>
      </c>
      <c r="AC22" s="56">
        <v>73.58</v>
      </c>
    </row>
    <row r="23" spans="1:30" ht="15.75" x14ac:dyDescent="0.2">
      <c r="A23" s="36">
        <v>14</v>
      </c>
      <c r="B23" s="36">
        <v>590</v>
      </c>
      <c r="C23" s="43">
        <v>59.83050847457627</v>
      </c>
      <c r="D23" s="38">
        <v>2.5495750708215299</v>
      </c>
      <c r="E23" s="38">
        <v>5.0991501416430598</v>
      </c>
      <c r="F23" s="76">
        <f t="shared" si="0"/>
        <v>94.900849858356935</v>
      </c>
      <c r="G23" s="76">
        <v>46.175637393767708</v>
      </c>
      <c r="H23" s="76">
        <v>26.062322946175637</v>
      </c>
      <c r="I23" s="76">
        <v>15.297450424929178</v>
      </c>
      <c r="J23" s="38">
        <v>4.8158640226628897</v>
      </c>
      <c r="K23" s="76">
        <f t="shared" si="1"/>
        <v>95.184135977337107</v>
      </c>
      <c r="L23" s="43">
        <v>40.16949152542373</v>
      </c>
      <c r="M23" s="38">
        <v>2.5316455696202533</v>
      </c>
      <c r="N23" s="38">
        <v>3.7974683544303796</v>
      </c>
      <c r="O23" s="76">
        <f t="shared" si="2"/>
        <v>96.202531645569621</v>
      </c>
      <c r="P23" s="76">
        <v>46.835443037974684</v>
      </c>
      <c r="Q23" s="76">
        <v>21.09704641350211</v>
      </c>
      <c r="R23" s="76">
        <v>17.721518987341771</v>
      </c>
      <c r="S23" s="38">
        <v>8.0168776371308024</v>
      </c>
      <c r="T23" s="76">
        <f t="shared" si="3"/>
        <v>91.983122362869196</v>
      </c>
      <c r="U23" s="36">
        <v>1</v>
      </c>
      <c r="V23" s="36">
        <v>70</v>
      </c>
      <c r="W23" s="36">
        <v>12</v>
      </c>
      <c r="X23" s="36">
        <v>8</v>
      </c>
      <c r="Y23" s="36">
        <v>1</v>
      </c>
      <c r="AA23" s="55">
        <v>2</v>
      </c>
      <c r="AB23" s="56">
        <v>14</v>
      </c>
      <c r="AC23" s="56">
        <v>26.42</v>
      </c>
    </row>
    <row r="24" spans="1:30" ht="15" x14ac:dyDescent="0.2">
      <c r="A24" s="36">
        <v>16</v>
      </c>
      <c r="B24" s="36">
        <v>564</v>
      </c>
      <c r="C24" s="43">
        <v>42.730496453900706</v>
      </c>
      <c r="D24" s="38">
        <v>2.4896265560165975</v>
      </c>
      <c r="E24" s="38">
        <v>4.5643153526970952</v>
      </c>
      <c r="F24" s="76">
        <f t="shared" si="0"/>
        <v>95.435684647302907</v>
      </c>
      <c r="G24" s="76">
        <v>46.473029045643152</v>
      </c>
      <c r="H24" s="76">
        <v>22.821576763485478</v>
      </c>
      <c r="I24" s="76">
        <v>16.597510373443985</v>
      </c>
      <c r="J24" s="38">
        <v>7.0539419087136928</v>
      </c>
      <c r="K24" s="76">
        <f t="shared" si="1"/>
        <v>92.946058091286304</v>
      </c>
      <c r="L24" s="43">
        <v>57.269503546099294</v>
      </c>
      <c r="M24" s="38">
        <v>2.7863777089783284</v>
      </c>
      <c r="N24" s="38">
        <v>3.7151702786377707</v>
      </c>
      <c r="O24" s="76">
        <f t="shared" si="2"/>
        <v>96.284829721362229</v>
      </c>
      <c r="P24" s="76">
        <v>46.749226006191954</v>
      </c>
      <c r="Q24" s="76">
        <v>21.671826625386998</v>
      </c>
      <c r="R24" s="76">
        <v>19.195046439628484</v>
      </c>
      <c r="S24" s="38">
        <v>5.882352941176471</v>
      </c>
      <c r="T24" s="76">
        <f t="shared" si="3"/>
        <v>94.117647058823536</v>
      </c>
      <c r="U24" s="36">
        <v>1</v>
      </c>
      <c r="V24" s="36">
        <v>70</v>
      </c>
      <c r="W24" s="36">
        <v>12</v>
      </c>
      <c r="X24" s="36">
        <v>12</v>
      </c>
      <c r="Y24" s="36">
        <v>1</v>
      </c>
    </row>
    <row r="25" spans="1:30" ht="15.75" x14ac:dyDescent="0.2">
      <c r="A25" s="36">
        <v>19</v>
      </c>
      <c r="B25" s="36">
        <v>380</v>
      </c>
      <c r="C25" s="43">
        <v>66.05263157894737</v>
      </c>
      <c r="D25" s="38">
        <v>1.9920318725099602</v>
      </c>
      <c r="E25" s="38">
        <v>4.7808764940239046</v>
      </c>
      <c r="F25" s="76">
        <f t="shared" si="0"/>
        <v>95.2191235059761</v>
      </c>
      <c r="G25" s="76">
        <v>46.613545816733065</v>
      </c>
      <c r="H25" s="76">
        <v>23.50597609561753</v>
      </c>
      <c r="I25" s="76">
        <v>19.920318725099602</v>
      </c>
      <c r="J25" s="38">
        <v>3.1872509960159361</v>
      </c>
      <c r="K25" s="76">
        <f t="shared" si="1"/>
        <v>96.812749003984067</v>
      </c>
      <c r="L25" s="43">
        <v>33.94736842105263</v>
      </c>
      <c r="M25" s="38">
        <v>3.8759689922480618</v>
      </c>
      <c r="N25" s="38">
        <v>6.2015503875968996</v>
      </c>
      <c r="O25" s="76">
        <f t="shared" si="2"/>
        <v>93.798449612403104</v>
      </c>
      <c r="P25" s="76">
        <v>44.961240310077521</v>
      </c>
      <c r="Q25" s="76">
        <v>23.255813953488371</v>
      </c>
      <c r="R25" s="76">
        <v>15.503875968992247</v>
      </c>
      <c r="S25" s="38">
        <v>6.2015503875968996</v>
      </c>
      <c r="T25" s="76">
        <f t="shared" si="3"/>
        <v>93.798449612403104</v>
      </c>
      <c r="U25" s="36">
        <v>1</v>
      </c>
      <c r="V25" s="36">
        <v>70</v>
      </c>
      <c r="W25" s="36">
        <v>12</v>
      </c>
      <c r="X25" s="36">
        <v>8</v>
      </c>
      <c r="Y25" s="36">
        <v>2</v>
      </c>
      <c r="AA25" s="57" t="s">
        <v>72</v>
      </c>
      <c r="AB25" s="57" t="s">
        <v>73</v>
      </c>
      <c r="AC25" s="57" t="s">
        <v>74</v>
      </c>
      <c r="AD25" s="57" t="s">
        <v>75</v>
      </c>
    </row>
    <row r="26" spans="1:30" ht="15.75" x14ac:dyDescent="0.2">
      <c r="A26" s="36">
        <v>21</v>
      </c>
      <c r="B26" s="36">
        <v>583</v>
      </c>
      <c r="C26" s="43">
        <v>56.775300171526588</v>
      </c>
      <c r="D26" s="38">
        <v>3.0211480362537766</v>
      </c>
      <c r="E26" s="38">
        <v>5.1359516616314203</v>
      </c>
      <c r="F26" s="76">
        <f t="shared" si="0"/>
        <v>94.864048338368576</v>
      </c>
      <c r="G26" s="76">
        <v>45.9214501510574</v>
      </c>
      <c r="H26" s="76">
        <v>23.867069486404834</v>
      </c>
      <c r="I26" s="76">
        <v>19.637462235649547</v>
      </c>
      <c r="J26" s="38">
        <v>2.416918429003021</v>
      </c>
      <c r="K26" s="76">
        <f t="shared" si="1"/>
        <v>97.583081570996981</v>
      </c>
      <c r="L26" s="43">
        <v>43.224699828473412</v>
      </c>
      <c r="M26" s="38">
        <v>2.3809523809523809</v>
      </c>
      <c r="N26" s="38">
        <v>4.7619047619047619</v>
      </c>
      <c r="O26" s="76">
        <f t="shared" si="2"/>
        <v>95.238095238095241</v>
      </c>
      <c r="P26" s="76">
        <v>46.428571428571431</v>
      </c>
      <c r="Q26" s="76">
        <v>23.80952380952381</v>
      </c>
      <c r="R26" s="76">
        <v>17.857142857142858</v>
      </c>
      <c r="S26" s="38">
        <v>4.7619047619047619</v>
      </c>
      <c r="T26" s="76">
        <f t="shared" si="3"/>
        <v>95.238095238095241</v>
      </c>
      <c r="U26" s="36">
        <v>1</v>
      </c>
      <c r="V26" s="36">
        <v>70</v>
      </c>
      <c r="W26" s="36">
        <v>12</v>
      </c>
      <c r="X26" s="36">
        <v>12</v>
      </c>
      <c r="Y26" s="36">
        <v>1</v>
      </c>
      <c r="AA26" s="55" t="s">
        <v>109</v>
      </c>
      <c r="AB26" s="56">
        <v>53</v>
      </c>
      <c r="AC26" s="60">
        <v>503.7358491</v>
      </c>
      <c r="AD26" s="60">
        <v>12.663334900000001</v>
      </c>
    </row>
    <row r="27" spans="1:30" ht="15.75" x14ac:dyDescent="0.2">
      <c r="A27" s="36">
        <v>23</v>
      </c>
      <c r="B27" s="36">
        <v>504</v>
      </c>
      <c r="C27" s="43">
        <v>47.420634920634917</v>
      </c>
      <c r="D27" s="38">
        <v>2.510460251046025</v>
      </c>
      <c r="E27" s="38">
        <v>7.9497907949790791</v>
      </c>
      <c r="F27" s="76">
        <f t="shared" si="0"/>
        <v>92.05020920502092</v>
      </c>
      <c r="G27" s="76">
        <v>44.769874476987447</v>
      </c>
      <c r="H27" s="76">
        <v>23.430962343096233</v>
      </c>
      <c r="I27" s="76">
        <v>20.0836820083682</v>
      </c>
      <c r="J27" s="38">
        <v>1.2552301255230125</v>
      </c>
      <c r="K27" s="76">
        <f t="shared" si="1"/>
        <v>98.744769874476987</v>
      </c>
      <c r="L27" s="43">
        <v>52.579365079365083</v>
      </c>
      <c r="M27" s="38">
        <v>2.2641509433962264</v>
      </c>
      <c r="N27" s="38">
        <v>4.9056603773584904</v>
      </c>
      <c r="O27" s="76">
        <f t="shared" si="2"/>
        <v>95.094339622641513</v>
      </c>
      <c r="P27" s="76">
        <v>46.415094339622641</v>
      </c>
      <c r="Q27" s="76">
        <v>24.528301886792452</v>
      </c>
      <c r="R27" s="76">
        <v>19.245283018867923</v>
      </c>
      <c r="S27" s="38">
        <v>2.641509433962264</v>
      </c>
      <c r="T27" s="76">
        <f t="shared" si="3"/>
        <v>97.35849056603773</v>
      </c>
      <c r="U27" s="36">
        <v>1</v>
      </c>
      <c r="V27" s="36">
        <v>70</v>
      </c>
      <c r="W27" s="36">
        <v>12</v>
      </c>
      <c r="X27" s="36">
        <v>10</v>
      </c>
      <c r="Y27" s="36">
        <v>1</v>
      </c>
      <c r="AA27" s="63" t="s">
        <v>94</v>
      </c>
      <c r="AB27" s="61">
        <v>53</v>
      </c>
      <c r="AC27" s="62">
        <v>56.481132100000004</v>
      </c>
      <c r="AD27" s="62">
        <v>1.1703245</v>
      </c>
    </row>
    <row r="28" spans="1:30" ht="15.75" x14ac:dyDescent="0.2">
      <c r="A28" s="36">
        <v>25</v>
      </c>
      <c r="B28" s="36">
        <v>446</v>
      </c>
      <c r="C28" s="43">
        <v>56.72645739910314</v>
      </c>
      <c r="D28" s="38">
        <v>2.3715415019762847</v>
      </c>
      <c r="E28" s="38">
        <v>4.3478260869565215</v>
      </c>
      <c r="F28" s="76">
        <f t="shared" si="0"/>
        <v>95.652173913043484</v>
      </c>
      <c r="G28" s="76">
        <v>46.640316205533594</v>
      </c>
      <c r="H28" s="76">
        <v>22.134387351778656</v>
      </c>
      <c r="I28" s="76">
        <v>17.786561264822133</v>
      </c>
      <c r="J28" s="38">
        <v>6.7193675889328066</v>
      </c>
      <c r="K28" s="76">
        <f t="shared" si="1"/>
        <v>93.280632411067188</v>
      </c>
      <c r="L28" s="43">
        <v>43.27354260089686</v>
      </c>
      <c r="M28" s="38">
        <v>2.5906735751295336</v>
      </c>
      <c r="N28" s="38">
        <v>4.1450777202072535</v>
      </c>
      <c r="O28" s="76">
        <f t="shared" si="2"/>
        <v>95.854922279792746</v>
      </c>
      <c r="P28" s="76">
        <v>46.632124352331608</v>
      </c>
      <c r="Q28" s="76">
        <v>20.725388601036268</v>
      </c>
      <c r="R28" s="76">
        <v>16.580310880829014</v>
      </c>
      <c r="S28" s="38">
        <v>9.3264248704663206</v>
      </c>
      <c r="T28" s="76">
        <f t="shared" si="3"/>
        <v>90.673575129533674</v>
      </c>
      <c r="U28" s="36">
        <v>1</v>
      </c>
      <c r="V28" s="36">
        <v>70</v>
      </c>
      <c r="W28" s="36">
        <v>12</v>
      </c>
      <c r="X28" s="36">
        <v>12</v>
      </c>
      <c r="Y28" s="36">
        <v>1</v>
      </c>
      <c r="AA28" s="63" t="s">
        <v>95</v>
      </c>
      <c r="AB28" s="61">
        <v>53</v>
      </c>
      <c r="AC28" s="62">
        <v>2.5339622999999998</v>
      </c>
      <c r="AD28" s="62">
        <v>5.32638E-2</v>
      </c>
    </row>
    <row r="29" spans="1:30" ht="15.75" x14ac:dyDescent="0.2">
      <c r="A29" s="36">
        <v>27</v>
      </c>
      <c r="B29" s="36">
        <v>467</v>
      </c>
      <c r="C29" s="43">
        <v>65.738758029978584</v>
      </c>
      <c r="D29" s="38">
        <v>2.2801302931596092</v>
      </c>
      <c r="E29" s="38">
        <v>3.9087947882736156</v>
      </c>
      <c r="F29" s="76">
        <f t="shared" si="0"/>
        <v>96.09120521172639</v>
      </c>
      <c r="G29" s="76">
        <v>46.905537459283387</v>
      </c>
      <c r="H29" s="76">
        <v>25.407166123778502</v>
      </c>
      <c r="I29" s="76">
        <v>19.54397394136808</v>
      </c>
      <c r="J29" s="38">
        <v>1.9543973941368078</v>
      </c>
      <c r="K29" s="76">
        <f t="shared" si="1"/>
        <v>98.045602605863195</v>
      </c>
      <c r="L29" s="43">
        <v>34.261241970021416</v>
      </c>
      <c r="M29" s="38">
        <v>3.125</v>
      </c>
      <c r="N29" s="38">
        <v>4.375</v>
      </c>
      <c r="O29" s="76">
        <f t="shared" si="2"/>
        <v>95.625</v>
      </c>
      <c r="P29" s="76">
        <v>46.25</v>
      </c>
      <c r="Q29" s="76">
        <v>26.25</v>
      </c>
      <c r="R29" s="76">
        <v>18.75</v>
      </c>
      <c r="S29" s="38">
        <v>1.25</v>
      </c>
      <c r="T29" s="76">
        <f t="shared" si="3"/>
        <v>98.75</v>
      </c>
      <c r="U29" s="36">
        <v>1</v>
      </c>
      <c r="V29" s="36">
        <v>70</v>
      </c>
      <c r="W29" s="36">
        <v>1</v>
      </c>
      <c r="X29" s="36">
        <v>2</v>
      </c>
      <c r="Y29" s="36">
        <v>1</v>
      </c>
      <c r="AA29" s="63" t="s">
        <v>96</v>
      </c>
      <c r="AB29" s="61">
        <v>53</v>
      </c>
      <c r="AC29" s="62">
        <v>4.5924528000000002</v>
      </c>
      <c r="AD29" s="62">
        <v>0.1048134</v>
      </c>
    </row>
    <row r="30" spans="1:30" ht="15.75" x14ac:dyDescent="0.2">
      <c r="A30" s="36">
        <v>29</v>
      </c>
      <c r="B30" s="36">
        <v>418</v>
      </c>
      <c r="C30" s="43">
        <v>51.674641148325357</v>
      </c>
      <c r="D30" s="38">
        <v>2.3148148148148149</v>
      </c>
      <c r="E30" s="38">
        <v>4.166666666666667</v>
      </c>
      <c r="F30" s="76">
        <f t="shared" si="0"/>
        <v>95.833333333333329</v>
      </c>
      <c r="G30" s="76">
        <v>46.75925925925926</v>
      </c>
      <c r="H30" s="76">
        <v>24.074074074074073</v>
      </c>
      <c r="I30" s="76">
        <v>19.444444444444443</v>
      </c>
      <c r="J30" s="38">
        <v>3.2407407407407409</v>
      </c>
      <c r="K30" s="76">
        <f t="shared" si="1"/>
        <v>96.759259259259252</v>
      </c>
      <c r="L30" s="43">
        <v>48.325358851674643</v>
      </c>
      <c r="M30" s="38">
        <v>2.4752475247524752</v>
      </c>
      <c r="N30" s="38">
        <v>3.4653465346534653</v>
      </c>
      <c r="O30" s="76">
        <f t="shared" si="2"/>
        <v>96.534653465346537</v>
      </c>
      <c r="P30" s="76">
        <v>47.029702970297031</v>
      </c>
      <c r="Q30" s="76">
        <v>24.257425742574256</v>
      </c>
      <c r="R30" s="76">
        <v>18.316831683168317</v>
      </c>
      <c r="S30" s="38">
        <v>4.4554455445544559</v>
      </c>
      <c r="T30" s="76">
        <f t="shared" si="3"/>
        <v>95.544554455445549</v>
      </c>
      <c r="U30" s="36">
        <v>1</v>
      </c>
      <c r="V30" s="36">
        <v>70</v>
      </c>
      <c r="W30" s="36">
        <v>12</v>
      </c>
      <c r="X30" s="36">
        <v>12</v>
      </c>
      <c r="Y30" s="36">
        <v>1</v>
      </c>
      <c r="AA30" s="63" t="s">
        <v>97</v>
      </c>
      <c r="AB30" s="61">
        <v>53</v>
      </c>
      <c r="AC30" s="62">
        <v>46.441509400000001</v>
      </c>
      <c r="AD30" s="62">
        <v>5.83042E-2</v>
      </c>
    </row>
    <row r="31" spans="1:30" ht="15.75" x14ac:dyDescent="0.2">
      <c r="A31" s="36">
        <v>31</v>
      </c>
      <c r="B31" s="36">
        <v>449</v>
      </c>
      <c r="C31" s="43">
        <v>51.670378619153674</v>
      </c>
      <c r="D31" s="38">
        <v>3.0172413793103448</v>
      </c>
      <c r="E31" s="38">
        <v>3.8793103448275863</v>
      </c>
      <c r="F31" s="76">
        <f t="shared" si="0"/>
        <v>96.120689655172413</v>
      </c>
      <c r="G31" s="76">
        <v>46.551724137931032</v>
      </c>
      <c r="H31" s="76">
        <v>23.706896551724139</v>
      </c>
      <c r="I31" s="76">
        <v>19.827586206896552</v>
      </c>
      <c r="J31" s="38">
        <v>3.0172413793103448</v>
      </c>
      <c r="K31" s="76">
        <f t="shared" si="1"/>
        <v>96.982758620689651</v>
      </c>
      <c r="L31" s="43">
        <v>48.329621380846326</v>
      </c>
      <c r="M31" s="38">
        <v>2.7649769585253456</v>
      </c>
      <c r="N31" s="38">
        <v>4.1474654377880187</v>
      </c>
      <c r="O31" s="76">
        <f t="shared" si="2"/>
        <v>95.852534562211986</v>
      </c>
      <c r="P31" s="76">
        <v>46.543778801843317</v>
      </c>
      <c r="Q31" s="76">
        <v>23.963133640552996</v>
      </c>
      <c r="R31" s="76">
        <v>18.433179723502302</v>
      </c>
      <c r="S31" s="38">
        <v>4.1474654377880187</v>
      </c>
      <c r="T31" s="76">
        <f t="shared" si="3"/>
        <v>95.852534562211986</v>
      </c>
      <c r="U31" s="36">
        <v>1</v>
      </c>
      <c r="V31" s="36">
        <v>70</v>
      </c>
      <c r="W31" s="36">
        <v>12</v>
      </c>
      <c r="X31" s="36">
        <v>12</v>
      </c>
      <c r="Y31" s="36">
        <v>1</v>
      </c>
      <c r="AA31" s="63" t="s">
        <v>98</v>
      </c>
      <c r="AB31" s="61">
        <v>53</v>
      </c>
      <c r="AC31" s="62">
        <v>25.339622599999998</v>
      </c>
      <c r="AD31" s="62">
        <v>0.29386990000000002</v>
      </c>
    </row>
    <row r="32" spans="1:30" ht="15.75" x14ac:dyDescent="0.2">
      <c r="A32" s="36">
        <v>33</v>
      </c>
      <c r="B32" s="36">
        <v>362</v>
      </c>
      <c r="C32" s="43">
        <v>64.088397790055254</v>
      </c>
      <c r="D32" s="38">
        <v>3.0172413793103448</v>
      </c>
      <c r="E32" s="38">
        <v>3.8793103448275863</v>
      </c>
      <c r="F32" s="76">
        <f t="shared" si="0"/>
        <v>96.120689655172413</v>
      </c>
      <c r="G32" s="76">
        <v>46.551724137931032</v>
      </c>
      <c r="H32" s="76">
        <v>24.137931034482758</v>
      </c>
      <c r="I32" s="76">
        <v>19.396551724137932</v>
      </c>
      <c r="J32" s="38">
        <v>3.0172413793103448</v>
      </c>
      <c r="K32" s="76">
        <f t="shared" si="1"/>
        <v>96.982758620689651</v>
      </c>
      <c r="L32" s="43">
        <v>35.911602209944753</v>
      </c>
      <c r="M32" s="38">
        <v>3.0769230769230771</v>
      </c>
      <c r="N32" s="38">
        <v>3.0769230769230771</v>
      </c>
      <c r="O32" s="76">
        <f t="shared" si="2"/>
        <v>96.92307692307692</v>
      </c>
      <c r="P32" s="76">
        <v>46.92307692307692</v>
      </c>
      <c r="Q32" s="76">
        <v>23.076923076923077</v>
      </c>
      <c r="R32" s="76">
        <v>16.923076923076923</v>
      </c>
      <c r="S32" s="38">
        <v>6.9230769230769234</v>
      </c>
      <c r="T32" s="76">
        <f t="shared" si="3"/>
        <v>93.07692307692308</v>
      </c>
      <c r="U32" s="36">
        <v>1</v>
      </c>
      <c r="V32" s="36">
        <v>70</v>
      </c>
      <c r="W32" s="36">
        <v>12</v>
      </c>
      <c r="X32" s="36">
        <v>14</v>
      </c>
      <c r="Y32" s="36">
        <v>1</v>
      </c>
      <c r="AA32" s="63" t="s">
        <v>99</v>
      </c>
      <c r="AB32" s="61">
        <v>53</v>
      </c>
      <c r="AC32" s="62">
        <v>18.0132075</v>
      </c>
      <c r="AD32" s="62">
        <v>0.31073020000000001</v>
      </c>
    </row>
    <row r="33" spans="1:30" ht="15.75" x14ac:dyDescent="0.2">
      <c r="A33" s="36">
        <v>35</v>
      </c>
      <c r="B33" s="36">
        <v>534</v>
      </c>
      <c r="C33" s="43">
        <v>58.052434456928836</v>
      </c>
      <c r="D33" s="38">
        <v>2.903225806451613</v>
      </c>
      <c r="E33" s="38">
        <v>4.193548387096774</v>
      </c>
      <c r="F33" s="76">
        <f t="shared" si="0"/>
        <v>95.806451612903231</v>
      </c>
      <c r="G33" s="76">
        <v>46.451612903225808</v>
      </c>
      <c r="H33" s="76">
        <v>24.193548387096776</v>
      </c>
      <c r="I33" s="76">
        <v>20</v>
      </c>
      <c r="J33" s="38">
        <v>2.2580645161290325</v>
      </c>
      <c r="K33" s="76">
        <f t="shared" si="1"/>
        <v>97.741935483870961</v>
      </c>
      <c r="L33" s="43">
        <v>41.947565543071164</v>
      </c>
      <c r="M33" s="38">
        <v>2.2321428571428572</v>
      </c>
      <c r="N33" s="38">
        <v>4.0178571428571432</v>
      </c>
      <c r="O33" s="76">
        <f t="shared" si="2"/>
        <v>95.982142857142861</v>
      </c>
      <c r="P33" s="76">
        <v>46.875</v>
      </c>
      <c r="Q33" s="76">
        <v>24.553571428571427</v>
      </c>
      <c r="R33" s="76">
        <v>19.196428571428573</v>
      </c>
      <c r="S33" s="38">
        <v>3.125</v>
      </c>
      <c r="T33" s="76">
        <f t="shared" si="3"/>
        <v>96.875</v>
      </c>
      <c r="U33" s="36">
        <v>2</v>
      </c>
      <c r="V33" s="36">
        <v>70</v>
      </c>
      <c r="W33" s="36">
        <v>1</v>
      </c>
      <c r="X33" s="36">
        <v>1</v>
      </c>
      <c r="Y33" s="36">
        <v>1</v>
      </c>
      <c r="AA33" s="63" t="s">
        <v>100</v>
      </c>
      <c r="AB33" s="61">
        <v>53</v>
      </c>
      <c r="AC33" s="62">
        <v>3.0754717</v>
      </c>
      <c r="AD33" s="62">
        <v>0.20039699999999999</v>
      </c>
    </row>
    <row r="34" spans="1:30" ht="15.75" x14ac:dyDescent="0.2">
      <c r="A34" s="36">
        <v>44</v>
      </c>
      <c r="B34" s="36">
        <v>329</v>
      </c>
      <c r="C34" s="43">
        <v>43.161094224924014</v>
      </c>
      <c r="D34" s="38">
        <v>2.816901408450704</v>
      </c>
      <c r="E34" s="38">
        <v>4.225352112676056</v>
      </c>
      <c r="F34" s="76">
        <f t="shared" ref="F34:F54" si="4">100-E34</f>
        <v>95.774647887323937</v>
      </c>
      <c r="G34" s="76">
        <v>46.478873239436616</v>
      </c>
      <c r="H34" s="76">
        <v>24.64788732394366</v>
      </c>
      <c r="I34" s="76">
        <v>17.6056338028169</v>
      </c>
      <c r="J34" s="38">
        <v>4.225352112676056</v>
      </c>
      <c r="K34" s="76">
        <f t="shared" ref="K34:K54" si="5">100-J34</f>
        <v>95.774647887323937</v>
      </c>
      <c r="L34" s="43">
        <v>56.838905775075986</v>
      </c>
      <c r="M34" s="38">
        <v>3.2085561497326203</v>
      </c>
      <c r="N34" s="38">
        <v>3.7433155080213902</v>
      </c>
      <c r="O34" s="76">
        <f t="shared" ref="O34:O54" si="6">100-N34</f>
        <v>96.256684491978604</v>
      </c>
      <c r="P34" s="76">
        <v>46.524064171122994</v>
      </c>
      <c r="Q34" s="76">
        <v>24.064171122994651</v>
      </c>
      <c r="R34" s="76">
        <v>18.181818181818183</v>
      </c>
      <c r="S34" s="38">
        <v>4.2780748663101607</v>
      </c>
      <c r="T34" s="76">
        <f t="shared" ref="T34:T54" si="7">100-S34</f>
        <v>95.721925133689837</v>
      </c>
      <c r="U34" s="36">
        <v>2</v>
      </c>
      <c r="V34" s="36">
        <v>70</v>
      </c>
      <c r="W34" s="36">
        <v>1</v>
      </c>
      <c r="X34" s="36">
        <v>1</v>
      </c>
      <c r="Y34" s="36">
        <v>2</v>
      </c>
      <c r="AA34" s="55" t="s">
        <v>101</v>
      </c>
      <c r="AB34" s="56">
        <v>53</v>
      </c>
      <c r="AC34" s="60">
        <v>43.518867899999996</v>
      </c>
      <c r="AD34" s="60">
        <v>1.1703245</v>
      </c>
    </row>
    <row r="35" spans="1:30" ht="15.75" x14ac:dyDescent="0.2">
      <c r="A35" s="36">
        <v>50</v>
      </c>
      <c r="B35" s="36">
        <v>500</v>
      </c>
      <c r="C35" s="43">
        <v>54.6</v>
      </c>
      <c r="D35" s="38">
        <v>1.8315018315018314</v>
      </c>
      <c r="E35" s="38">
        <v>5.8608058608058604</v>
      </c>
      <c r="F35" s="76">
        <f t="shared" si="4"/>
        <v>94.139194139194146</v>
      </c>
      <c r="G35" s="76">
        <v>46.153846153846153</v>
      </c>
      <c r="H35" s="76">
        <v>23.80952380952381</v>
      </c>
      <c r="I35" s="76">
        <v>20.146520146520146</v>
      </c>
      <c r="J35" s="38">
        <v>2.197802197802198</v>
      </c>
      <c r="K35" s="76">
        <f t="shared" si="5"/>
        <v>97.802197802197796</v>
      </c>
      <c r="L35" s="43">
        <v>45.4</v>
      </c>
      <c r="M35" s="38">
        <v>3.0837004405286343</v>
      </c>
      <c r="N35" s="38">
        <v>6.1674008810572687</v>
      </c>
      <c r="O35" s="76">
        <f t="shared" si="6"/>
        <v>93.832599118942738</v>
      </c>
      <c r="P35" s="76">
        <v>45.374449339207047</v>
      </c>
      <c r="Q35" s="76">
        <v>22.907488986784141</v>
      </c>
      <c r="R35" s="76">
        <v>19.383259911894275</v>
      </c>
      <c r="S35" s="38">
        <v>3.0837004405286343</v>
      </c>
      <c r="T35" s="76">
        <f t="shared" si="7"/>
        <v>96.916299559471369</v>
      </c>
      <c r="U35" s="36">
        <v>2</v>
      </c>
      <c r="V35" s="36">
        <v>70</v>
      </c>
      <c r="W35" s="36">
        <v>1</v>
      </c>
      <c r="X35" s="36">
        <v>1</v>
      </c>
      <c r="Y35" s="36">
        <v>1</v>
      </c>
      <c r="AA35" s="55" t="s">
        <v>102</v>
      </c>
      <c r="AB35" s="56">
        <v>53</v>
      </c>
      <c r="AC35" s="60">
        <v>2.7566038000000002</v>
      </c>
      <c r="AD35" s="60">
        <v>5.95404E-2</v>
      </c>
    </row>
    <row r="36" spans="1:30" ht="15.75" x14ac:dyDescent="0.2">
      <c r="A36" s="36">
        <v>53</v>
      </c>
      <c r="B36" s="36">
        <v>490</v>
      </c>
      <c r="C36" s="43">
        <v>55.102040816326529</v>
      </c>
      <c r="D36" s="38">
        <v>2.2222222222222223</v>
      </c>
      <c r="E36" s="38">
        <v>6.666666666666667</v>
      </c>
      <c r="F36" s="76">
        <f t="shared" si="4"/>
        <v>93.333333333333329</v>
      </c>
      <c r="G36" s="76">
        <v>45.555555555555557</v>
      </c>
      <c r="H36" s="76">
        <v>26.666666666666668</v>
      </c>
      <c r="I36" s="76">
        <v>16.296296296296298</v>
      </c>
      <c r="J36" s="38">
        <v>2.5925925925925926</v>
      </c>
      <c r="K36" s="76">
        <f t="shared" si="5"/>
        <v>97.407407407407405</v>
      </c>
      <c r="L36" s="43">
        <v>44.897959183673471</v>
      </c>
      <c r="M36" s="38">
        <v>3.1818181818181817</v>
      </c>
      <c r="N36" s="38">
        <v>5</v>
      </c>
      <c r="O36" s="76">
        <f t="shared" si="6"/>
        <v>95</v>
      </c>
      <c r="P36" s="76">
        <v>45.909090909090907</v>
      </c>
      <c r="Q36" s="76">
        <v>23.636363636363637</v>
      </c>
      <c r="R36" s="76">
        <v>18.181818181818183</v>
      </c>
      <c r="S36" s="38">
        <v>4.0909090909090908</v>
      </c>
      <c r="T36" s="76">
        <f t="shared" si="7"/>
        <v>95.909090909090907</v>
      </c>
      <c r="U36" s="36">
        <v>1</v>
      </c>
      <c r="V36" s="36">
        <v>70</v>
      </c>
      <c r="W36" s="36">
        <v>12</v>
      </c>
      <c r="X36" s="36">
        <v>8</v>
      </c>
      <c r="Y36" s="36">
        <v>2</v>
      </c>
      <c r="AA36" s="55" t="s">
        <v>103</v>
      </c>
      <c r="AB36" s="56">
        <v>53</v>
      </c>
      <c r="AC36" s="60">
        <v>4.5830188999999999</v>
      </c>
      <c r="AD36" s="60">
        <v>0.11635909999999999</v>
      </c>
    </row>
    <row r="37" spans="1:30" ht="15.75" x14ac:dyDescent="0.2">
      <c r="A37" s="36">
        <v>7</v>
      </c>
      <c r="B37" s="36">
        <v>407</v>
      </c>
      <c r="C37" s="43">
        <v>56.756756756756758</v>
      </c>
      <c r="D37" s="38">
        <v>2.1645021645021645</v>
      </c>
      <c r="E37" s="38">
        <v>4.329004329004329</v>
      </c>
      <c r="F37" s="76">
        <f t="shared" si="4"/>
        <v>95.670995670995666</v>
      </c>
      <c r="G37" s="76">
        <v>46.753246753246756</v>
      </c>
      <c r="H37" s="76">
        <v>23.80952380952381</v>
      </c>
      <c r="I37" s="76">
        <v>19.913419913419915</v>
      </c>
      <c r="J37" s="38">
        <v>3.0303030303030303</v>
      </c>
      <c r="K37" s="76">
        <f t="shared" si="5"/>
        <v>96.969696969696969</v>
      </c>
      <c r="L37" s="43">
        <v>43.243243243243242</v>
      </c>
      <c r="M37" s="38">
        <v>2.8409090909090908</v>
      </c>
      <c r="N37" s="38">
        <v>3.9772727272727271</v>
      </c>
      <c r="O37" s="76">
        <f t="shared" si="6"/>
        <v>96.022727272727266</v>
      </c>
      <c r="P37" s="76">
        <v>46.590909090909093</v>
      </c>
      <c r="Q37" s="76">
        <v>23.863636363636363</v>
      </c>
      <c r="R37" s="76">
        <v>17.613636363636363</v>
      </c>
      <c r="S37" s="38">
        <v>5.1136363636363633</v>
      </c>
      <c r="T37" s="76">
        <f t="shared" si="7"/>
        <v>94.88636363636364</v>
      </c>
      <c r="U37" s="36">
        <v>1</v>
      </c>
      <c r="V37" s="36">
        <v>72</v>
      </c>
      <c r="W37" s="36">
        <v>1</v>
      </c>
      <c r="X37" s="36">
        <v>13</v>
      </c>
      <c r="Y37" s="36">
        <v>1</v>
      </c>
      <c r="AA37" s="55" t="s">
        <v>104</v>
      </c>
      <c r="AB37" s="56">
        <v>53</v>
      </c>
      <c r="AC37" s="60">
        <v>46.330188700000001</v>
      </c>
      <c r="AD37" s="60">
        <v>6.7485699999999996E-2</v>
      </c>
    </row>
    <row r="38" spans="1:30" ht="15.75" x14ac:dyDescent="0.2">
      <c r="A38" s="36">
        <v>5</v>
      </c>
      <c r="B38" s="36">
        <v>662</v>
      </c>
      <c r="C38" s="43">
        <v>37.462235649546827</v>
      </c>
      <c r="D38" s="38">
        <v>2.0161290322580645</v>
      </c>
      <c r="E38" s="38">
        <v>4.435483870967742</v>
      </c>
      <c r="F38" s="76">
        <f t="shared" si="4"/>
        <v>95.564516129032256</v>
      </c>
      <c r="G38" s="76">
        <v>46.774193548387096</v>
      </c>
      <c r="H38" s="76">
        <v>30.241935483870968</v>
      </c>
      <c r="I38" s="76">
        <v>13.709677419354838</v>
      </c>
      <c r="J38" s="38">
        <v>2.8225806451612905</v>
      </c>
      <c r="K38" s="76">
        <f t="shared" si="5"/>
        <v>97.177419354838705</v>
      </c>
      <c r="L38" s="43">
        <v>62.537764350453173</v>
      </c>
      <c r="M38" s="38">
        <v>2.4154589371980677</v>
      </c>
      <c r="N38" s="38">
        <v>4.3478260869565215</v>
      </c>
      <c r="O38" s="76">
        <f t="shared" si="6"/>
        <v>95.652173913043484</v>
      </c>
      <c r="P38" s="76">
        <v>46.618357487922708</v>
      </c>
      <c r="Q38" s="76">
        <v>16.908212560386474</v>
      </c>
      <c r="R38" s="76">
        <v>15.217391304347826</v>
      </c>
      <c r="S38" s="38">
        <v>14.492753623188406</v>
      </c>
      <c r="T38" s="76">
        <f t="shared" si="7"/>
        <v>85.507246376811594</v>
      </c>
      <c r="U38" s="36">
        <v>1</v>
      </c>
      <c r="V38" s="36">
        <v>75</v>
      </c>
      <c r="W38" s="36">
        <v>12</v>
      </c>
      <c r="X38" s="36">
        <v>13</v>
      </c>
      <c r="Y38" s="36">
        <v>1</v>
      </c>
      <c r="AA38" s="55" t="s">
        <v>105</v>
      </c>
      <c r="AB38" s="56">
        <v>53</v>
      </c>
      <c r="AC38" s="60">
        <v>23.3471698</v>
      </c>
      <c r="AD38" s="60">
        <v>0.24974009999999999</v>
      </c>
    </row>
    <row r="39" spans="1:30" ht="15.75" x14ac:dyDescent="0.2">
      <c r="A39" s="36">
        <v>13</v>
      </c>
      <c r="B39" s="36">
        <v>546</v>
      </c>
      <c r="C39" s="43">
        <v>59.157509157509161</v>
      </c>
      <c r="D39" s="38">
        <v>2.7863777089783284</v>
      </c>
      <c r="E39" s="38">
        <v>3.7151702786377707</v>
      </c>
      <c r="F39" s="76">
        <f t="shared" si="4"/>
        <v>96.284829721362229</v>
      </c>
      <c r="G39" s="76">
        <v>46.749226006191954</v>
      </c>
      <c r="H39" s="76">
        <v>28.792569659442723</v>
      </c>
      <c r="I39" s="76">
        <v>15.789473684210526</v>
      </c>
      <c r="J39" s="38">
        <v>2.1671826625386998</v>
      </c>
      <c r="K39" s="76">
        <f t="shared" si="5"/>
        <v>97.832817337461307</v>
      </c>
      <c r="L39" s="43">
        <v>40.842490842490839</v>
      </c>
      <c r="M39" s="38">
        <v>2.2421524663677128</v>
      </c>
      <c r="N39" s="38">
        <v>4.4843049327354256</v>
      </c>
      <c r="O39" s="76">
        <f t="shared" si="6"/>
        <v>95.515695067264573</v>
      </c>
      <c r="P39" s="76">
        <v>46.63677130044843</v>
      </c>
      <c r="Q39" s="76">
        <v>24.215246636771301</v>
      </c>
      <c r="R39" s="76">
        <v>18.385650224215247</v>
      </c>
      <c r="S39" s="38">
        <v>4.0358744394618835</v>
      </c>
      <c r="T39" s="76">
        <f t="shared" si="7"/>
        <v>95.964125560538122</v>
      </c>
      <c r="U39" s="36">
        <v>1</v>
      </c>
      <c r="V39" s="36">
        <v>75</v>
      </c>
      <c r="W39" s="36">
        <v>12</v>
      </c>
      <c r="X39" s="36">
        <v>12</v>
      </c>
      <c r="Y39" s="36">
        <v>1</v>
      </c>
      <c r="AA39" s="55" t="s">
        <v>106</v>
      </c>
      <c r="AB39" s="56">
        <v>53</v>
      </c>
      <c r="AC39" s="60">
        <v>17.913207499999999</v>
      </c>
      <c r="AD39" s="60">
        <v>0.20748050000000001</v>
      </c>
    </row>
    <row r="40" spans="1:30" ht="15.75" x14ac:dyDescent="0.2">
      <c r="A40" s="36">
        <v>26</v>
      </c>
      <c r="B40" s="36">
        <v>477</v>
      </c>
      <c r="C40" s="43">
        <v>63.312368972746334</v>
      </c>
      <c r="D40" s="38">
        <v>2.6490066225165565</v>
      </c>
      <c r="E40" s="38">
        <v>4.6357615894039732</v>
      </c>
      <c r="F40" s="76">
        <f t="shared" si="4"/>
        <v>95.36423841059603</v>
      </c>
      <c r="G40" s="76">
        <v>46.357615894039732</v>
      </c>
      <c r="H40" s="76">
        <v>24.834437086092716</v>
      </c>
      <c r="I40" s="76">
        <v>19.867549668874172</v>
      </c>
      <c r="J40" s="38">
        <v>1.6556291390728477</v>
      </c>
      <c r="K40" s="76">
        <f t="shared" si="5"/>
        <v>98.344370860927157</v>
      </c>
      <c r="L40" s="43">
        <v>36.687631027253666</v>
      </c>
      <c r="M40" s="38">
        <v>2.2857142857142856</v>
      </c>
      <c r="N40" s="38">
        <v>4</v>
      </c>
      <c r="O40" s="76">
        <f t="shared" si="6"/>
        <v>96</v>
      </c>
      <c r="P40" s="76">
        <v>46.857142857142854</v>
      </c>
      <c r="Q40" s="76">
        <v>25.714285714285715</v>
      </c>
      <c r="R40" s="76">
        <v>17.142857142857142</v>
      </c>
      <c r="S40" s="38">
        <v>4</v>
      </c>
      <c r="T40" s="76">
        <f t="shared" si="7"/>
        <v>96</v>
      </c>
      <c r="U40" s="36">
        <v>1</v>
      </c>
      <c r="V40" s="36">
        <v>75</v>
      </c>
      <c r="W40" s="36">
        <v>1</v>
      </c>
      <c r="X40" s="36">
        <v>2</v>
      </c>
      <c r="Y40" s="36">
        <v>1</v>
      </c>
      <c r="AA40" s="55" t="s">
        <v>107</v>
      </c>
      <c r="AB40" s="56">
        <v>53</v>
      </c>
      <c r="AC40" s="60">
        <v>5.0754716999999996</v>
      </c>
      <c r="AD40" s="60">
        <v>0.31583630000000001</v>
      </c>
    </row>
    <row r="41" spans="1:30" ht="15.75" x14ac:dyDescent="0.2">
      <c r="A41" s="36">
        <v>30</v>
      </c>
      <c r="B41" s="36">
        <v>459</v>
      </c>
      <c r="C41" s="43">
        <v>65.359477124183002</v>
      </c>
      <c r="D41" s="38">
        <v>2</v>
      </c>
      <c r="E41" s="38">
        <v>4</v>
      </c>
      <c r="F41" s="76">
        <f t="shared" si="4"/>
        <v>96</v>
      </c>
      <c r="G41" s="76">
        <v>47</v>
      </c>
      <c r="H41" s="76">
        <v>24.666666666666668</v>
      </c>
      <c r="I41" s="76">
        <v>20</v>
      </c>
      <c r="J41" s="38">
        <v>2.3333333333333335</v>
      </c>
      <c r="K41" s="76">
        <f t="shared" si="5"/>
        <v>97.666666666666671</v>
      </c>
      <c r="L41" s="43">
        <v>34.640522875816991</v>
      </c>
      <c r="M41" s="38">
        <v>3.1446540880503147</v>
      </c>
      <c r="N41" s="38">
        <v>5.0314465408805029</v>
      </c>
      <c r="O41" s="76">
        <f t="shared" si="6"/>
        <v>94.968553459119491</v>
      </c>
      <c r="P41" s="76">
        <v>45.911949685534594</v>
      </c>
      <c r="Q41" s="76">
        <v>23.89937106918239</v>
      </c>
      <c r="R41" s="76">
        <v>18.867924528301888</v>
      </c>
      <c r="S41" s="38">
        <v>3.1446540880503147</v>
      </c>
      <c r="T41" s="76">
        <f t="shared" si="7"/>
        <v>96.855345911949684</v>
      </c>
      <c r="U41" s="36">
        <v>2</v>
      </c>
      <c r="V41" s="36">
        <v>75</v>
      </c>
      <c r="W41" s="36">
        <v>1</v>
      </c>
      <c r="X41" s="36">
        <v>1</v>
      </c>
      <c r="Y41" s="36">
        <v>1</v>
      </c>
      <c r="AA41" s="63" t="s">
        <v>108</v>
      </c>
      <c r="AB41" s="61">
        <v>53</v>
      </c>
      <c r="AC41" s="62">
        <v>70.320754699999995</v>
      </c>
      <c r="AD41" s="62">
        <v>1.4220872</v>
      </c>
    </row>
    <row r="42" spans="1:30" ht="15.75" x14ac:dyDescent="0.2">
      <c r="A42" s="36">
        <v>34</v>
      </c>
      <c r="B42" s="36">
        <v>482</v>
      </c>
      <c r="C42" s="43">
        <v>67.842323651452276</v>
      </c>
      <c r="D42" s="38">
        <v>2.7522935779816513</v>
      </c>
      <c r="E42" s="38">
        <v>4.2813455657492359</v>
      </c>
      <c r="F42" s="76">
        <f t="shared" si="4"/>
        <v>95.718654434250766</v>
      </c>
      <c r="G42" s="76">
        <v>46.48318042813456</v>
      </c>
      <c r="H42" s="76">
        <v>24.159021406727827</v>
      </c>
      <c r="I42" s="76">
        <v>19.877675840978593</v>
      </c>
      <c r="J42" s="38">
        <v>2.4464831804281344</v>
      </c>
      <c r="K42" s="76">
        <f t="shared" si="5"/>
        <v>97.553516819571868</v>
      </c>
      <c r="L42" s="43">
        <v>32.157676348547717</v>
      </c>
      <c r="M42" s="38">
        <v>2.5806451612903225</v>
      </c>
      <c r="N42" s="38">
        <v>4.5161290322580649</v>
      </c>
      <c r="O42" s="76">
        <f t="shared" si="6"/>
        <v>95.483870967741936</v>
      </c>
      <c r="P42" s="76">
        <v>46.451612903225808</v>
      </c>
      <c r="Q42" s="76">
        <v>26.451612903225808</v>
      </c>
      <c r="R42" s="76">
        <v>19.35483870967742</v>
      </c>
      <c r="S42" s="38">
        <v>0.64516129032258063</v>
      </c>
      <c r="T42" s="76">
        <f t="shared" si="7"/>
        <v>99.354838709677423</v>
      </c>
      <c r="U42" s="36">
        <v>2</v>
      </c>
      <c r="V42" s="36">
        <v>75</v>
      </c>
      <c r="W42" s="36">
        <v>12</v>
      </c>
      <c r="X42" s="36">
        <v>12</v>
      </c>
      <c r="Y42" s="36">
        <v>1</v>
      </c>
      <c r="AA42" s="63" t="s">
        <v>78</v>
      </c>
      <c r="AB42" s="61">
        <v>53</v>
      </c>
      <c r="AC42" s="62">
        <v>8.9245283000000004</v>
      </c>
      <c r="AD42" s="62">
        <v>0.61302330000000005</v>
      </c>
    </row>
    <row r="43" spans="1:30" ht="15" x14ac:dyDescent="0.2">
      <c r="A43" s="36">
        <v>39</v>
      </c>
      <c r="B43" s="36">
        <v>557</v>
      </c>
      <c r="C43" s="43">
        <v>66.068222621184916</v>
      </c>
      <c r="D43" s="38">
        <v>2.7173913043478262</v>
      </c>
      <c r="E43" s="38">
        <v>4.3478260869565215</v>
      </c>
      <c r="F43" s="76">
        <f t="shared" si="4"/>
        <v>95.652173913043484</v>
      </c>
      <c r="G43" s="76">
        <v>46.467391304347828</v>
      </c>
      <c r="H43" s="76">
        <v>24.456521739130434</v>
      </c>
      <c r="I43" s="76">
        <v>20.380434782608695</v>
      </c>
      <c r="J43" s="38">
        <v>1.6304347826086956</v>
      </c>
      <c r="K43" s="76">
        <f t="shared" si="5"/>
        <v>98.369565217391298</v>
      </c>
      <c r="L43" s="43">
        <v>33.931777378815077</v>
      </c>
      <c r="M43" s="38">
        <v>3.1746031746031744</v>
      </c>
      <c r="N43" s="38">
        <v>3.7037037037037037</v>
      </c>
      <c r="O43" s="76">
        <f t="shared" si="6"/>
        <v>96.296296296296291</v>
      </c>
      <c r="P43" s="76">
        <v>46.560846560846564</v>
      </c>
      <c r="Q43" s="76">
        <v>26.455026455026456</v>
      </c>
      <c r="R43" s="76">
        <v>15.873015873015873</v>
      </c>
      <c r="S43" s="38">
        <v>4.2328042328042326</v>
      </c>
      <c r="T43" s="76">
        <f t="shared" si="7"/>
        <v>95.767195767195773</v>
      </c>
      <c r="U43" s="36">
        <v>1</v>
      </c>
      <c r="V43" s="36">
        <v>75</v>
      </c>
      <c r="W43" s="36">
        <v>1</v>
      </c>
      <c r="X43" s="36">
        <v>9</v>
      </c>
      <c r="Y43" s="36">
        <v>2</v>
      </c>
    </row>
    <row r="44" spans="1:30" ht="15.75" x14ac:dyDescent="0.2">
      <c r="A44" s="36">
        <v>45</v>
      </c>
      <c r="B44" s="36">
        <v>508</v>
      </c>
      <c r="C44" s="43">
        <v>60.826771653543304</v>
      </c>
      <c r="D44" s="38">
        <v>1.941747572815534</v>
      </c>
      <c r="E44" s="38">
        <v>5.5016181229773462</v>
      </c>
      <c r="F44" s="76">
        <f t="shared" si="4"/>
        <v>94.498381877022652</v>
      </c>
      <c r="G44" s="76">
        <v>46.278317152103561</v>
      </c>
      <c r="H44" s="76">
        <v>29.449838187702266</v>
      </c>
      <c r="I44" s="76">
        <v>14.88673139158576</v>
      </c>
      <c r="J44" s="38">
        <v>1.941747572815534</v>
      </c>
      <c r="K44" s="76">
        <f t="shared" si="5"/>
        <v>98.05825242718447</v>
      </c>
      <c r="L44" s="43">
        <v>39.173228346456696</v>
      </c>
      <c r="M44" s="38">
        <v>3.0150753768844223</v>
      </c>
      <c r="N44" s="38">
        <v>4.5226130653266328</v>
      </c>
      <c r="O44" s="76">
        <f t="shared" si="6"/>
        <v>95.477386934673362</v>
      </c>
      <c r="P44" s="76">
        <v>46.231155778894475</v>
      </c>
      <c r="Q44" s="76">
        <v>22.110552763819097</v>
      </c>
      <c r="R44" s="76">
        <v>17.587939698492463</v>
      </c>
      <c r="S44" s="38">
        <v>6.5326633165829149</v>
      </c>
      <c r="T44" s="76">
        <f t="shared" si="7"/>
        <v>93.467336683417088</v>
      </c>
      <c r="U44" s="36">
        <v>2</v>
      </c>
      <c r="V44" s="36">
        <v>75</v>
      </c>
      <c r="W44" s="36">
        <v>12</v>
      </c>
      <c r="X44" s="36">
        <v>12</v>
      </c>
      <c r="Y44" s="36">
        <v>1</v>
      </c>
      <c r="AA44" s="79" t="s">
        <v>72</v>
      </c>
      <c r="AB44" s="79" t="s">
        <v>73</v>
      </c>
      <c r="AC44" s="79" t="s">
        <v>74</v>
      </c>
      <c r="AD44" s="79" t="s">
        <v>75</v>
      </c>
    </row>
    <row r="45" spans="1:30" ht="15.75" x14ac:dyDescent="0.2">
      <c r="A45" s="36">
        <v>28</v>
      </c>
      <c r="B45" s="36">
        <v>357</v>
      </c>
      <c r="C45" s="43">
        <v>36.694677871148457</v>
      </c>
      <c r="D45" s="38">
        <v>3.053435114503817</v>
      </c>
      <c r="E45" s="38">
        <v>5.343511450381679</v>
      </c>
      <c r="F45" s="76">
        <f t="shared" si="4"/>
        <v>94.656488549618317</v>
      </c>
      <c r="G45" s="76">
        <v>45.801526717557252</v>
      </c>
      <c r="H45" s="76">
        <v>22.900763358778626</v>
      </c>
      <c r="I45" s="76">
        <v>17.557251908396946</v>
      </c>
      <c r="J45" s="38">
        <v>5.343511450381679</v>
      </c>
      <c r="K45" s="76">
        <f t="shared" si="5"/>
        <v>94.656488549618317</v>
      </c>
      <c r="L45" s="43">
        <v>63.305322128851543</v>
      </c>
      <c r="M45" s="38">
        <v>2.6548672566371683</v>
      </c>
      <c r="N45" s="38">
        <v>3.5398230088495577</v>
      </c>
      <c r="O45" s="76">
        <f t="shared" si="6"/>
        <v>96.460176991150448</v>
      </c>
      <c r="P45" s="76">
        <v>46.902654867256636</v>
      </c>
      <c r="Q45" s="76">
        <v>22.56637168141593</v>
      </c>
      <c r="R45" s="76">
        <v>20.353982300884955</v>
      </c>
      <c r="S45" s="38">
        <v>3.9823008849557522</v>
      </c>
      <c r="T45" s="76">
        <f t="shared" si="7"/>
        <v>96.017699115044252</v>
      </c>
      <c r="U45" s="36">
        <v>2</v>
      </c>
      <c r="V45" s="36">
        <v>80</v>
      </c>
      <c r="W45" s="36">
        <v>1</v>
      </c>
      <c r="X45" s="36">
        <v>1</v>
      </c>
      <c r="Y45" s="36">
        <v>2</v>
      </c>
      <c r="AA45" s="79" t="s">
        <v>109</v>
      </c>
      <c r="AB45" s="80">
        <v>53</v>
      </c>
      <c r="AC45" s="66">
        <v>503.7358491</v>
      </c>
      <c r="AD45" s="66">
        <v>12.663334900000001</v>
      </c>
    </row>
    <row r="46" spans="1:30" ht="15.75" x14ac:dyDescent="0.2">
      <c r="A46" s="36">
        <v>32</v>
      </c>
      <c r="B46" s="36">
        <v>521</v>
      </c>
      <c r="C46" s="43">
        <v>50.095969289827252</v>
      </c>
      <c r="D46" s="38">
        <v>3.0651340996168583</v>
      </c>
      <c r="E46" s="38">
        <v>4.2145593869731801</v>
      </c>
      <c r="F46" s="76">
        <f t="shared" si="4"/>
        <v>95.785440613026822</v>
      </c>
      <c r="G46" s="76">
        <v>46.360153256704983</v>
      </c>
      <c r="H46" s="76">
        <v>24.904214559386972</v>
      </c>
      <c r="I46" s="76">
        <v>19.157088122605366</v>
      </c>
      <c r="J46" s="38">
        <v>2.2988505747126435</v>
      </c>
      <c r="K46" s="76">
        <f t="shared" si="5"/>
        <v>97.701149425287355</v>
      </c>
      <c r="L46" s="43">
        <v>49.904030710172748</v>
      </c>
      <c r="M46" s="38">
        <v>2.6923076923076925</v>
      </c>
      <c r="N46" s="38">
        <v>5.7692307692307692</v>
      </c>
      <c r="O46" s="76">
        <f t="shared" si="6"/>
        <v>94.230769230769226</v>
      </c>
      <c r="P46" s="76">
        <v>45.769230769230766</v>
      </c>
      <c r="Q46" s="76">
        <v>23.076923076923077</v>
      </c>
      <c r="R46" s="76">
        <v>19.23076923076923</v>
      </c>
      <c r="S46" s="38">
        <v>3.4615384615384617</v>
      </c>
      <c r="T46" s="76">
        <f t="shared" si="7"/>
        <v>96.538461538461533</v>
      </c>
      <c r="U46" s="36">
        <v>1</v>
      </c>
      <c r="V46" s="36">
        <v>80</v>
      </c>
      <c r="W46" s="36">
        <v>1</v>
      </c>
      <c r="X46" s="36">
        <v>10</v>
      </c>
      <c r="Y46" s="36">
        <v>1</v>
      </c>
      <c r="AA46" s="84" t="s">
        <v>94</v>
      </c>
      <c r="AB46" s="85">
        <v>53</v>
      </c>
      <c r="AC46" s="86">
        <v>56.481132100000004</v>
      </c>
      <c r="AD46" s="86">
        <v>1.1703245</v>
      </c>
    </row>
    <row r="47" spans="1:30" ht="15.75" x14ac:dyDescent="0.2">
      <c r="A47" s="36">
        <v>46</v>
      </c>
      <c r="B47" s="36">
        <v>541</v>
      </c>
      <c r="C47" s="43">
        <v>61.552680221811457</v>
      </c>
      <c r="D47" s="38">
        <v>2.4024024024024024</v>
      </c>
      <c r="E47" s="38">
        <v>3.9039039039039038</v>
      </c>
      <c r="F47" s="76">
        <f t="shared" si="4"/>
        <v>96.09609609609609</v>
      </c>
      <c r="G47" s="76">
        <v>46.846846846846844</v>
      </c>
      <c r="H47" s="76">
        <v>27.627627627627628</v>
      </c>
      <c r="I47" s="76">
        <v>17.417417417417418</v>
      </c>
      <c r="J47" s="38">
        <v>1.8018018018018018</v>
      </c>
      <c r="K47" s="76">
        <f t="shared" si="5"/>
        <v>98.198198198198199</v>
      </c>
      <c r="L47" s="43">
        <v>38.447319778188543</v>
      </c>
      <c r="M47" s="38">
        <v>3.3653846153846154</v>
      </c>
      <c r="N47" s="38">
        <v>5.2884615384615383</v>
      </c>
      <c r="O47" s="76">
        <f t="shared" si="6"/>
        <v>94.711538461538467</v>
      </c>
      <c r="P47" s="76">
        <v>45.67307692307692</v>
      </c>
      <c r="Q47" s="76">
        <v>23.557692307692307</v>
      </c>
      <c r="R47" s="76">
        <v>15.865384615384615</v>
      </c>
      <c r="S47" s="38">
        <v>6.25</v>
      </c>
      <c r="T47" s="76">
        <f t="shared" si="7"/>
        <v>93.75</v>
      </c>
      <c r="U47" s="36">
        <v>2</v>
      </c>
      <c r="V47" s="36">
        <v>80</v>
      </c>
      <c r="W47" s="36">
        <v>12</v>
      </c>
      <c r="X47" s="36">
        <v>14</v>
      </c>
      <c r="Y47" s="36">
        <v>1</v>
      </c>
      <c r="AA47" s="81" t="s">
        <v>95</v>
      </c>
      <c r="AB47" s="82">
        <v>53</v>
      </c>
      <c r="AC47" s="83">
        <v>2.5339622999999998</v>
      </c>
      <c r="AD47" s="83">
        <v>5.32638E-2</v>
      </c>
    </row>
    <row r="48" spans="1:30" ht="15.75" x14ac:dyDescent="0.2">
      <c r="A48" s="36">
        <v>18</v>
      </c>
      <c r="B48" s="36">
        <v>373</v>
      </c>
      <c r="C48" s="43">
        <v>69.973190348525463</v>
      </c>
      <c r="D48" s="38">
        <v>2.6819923371647509</v>
      </c>
      <c r="E48" s="38">
        <v>4.5977011494252871</v>
      </c>
      <c r="F48" s="76">
        <f t="shared" si="4"/>
        <v>95.402298850574709</v>
      </c>
      <c r="G48" s="76">
        <v>46.360153256704983</v>
      </c>
      <c r="H48" s="76">
        <v>24.904214559386972</v>
      </c>
      <c r="I48" s="76">
        <v>19.157088122605366</v>
      </c>
      <c r="J48" s="38">
        <v>2.2988505747126435</v>
      </c>
      <c r="K48" s="76">
        <f t="shared" si="5"/>
        <v>97.701149425287355</v>
      </c>
      <c r="L48" s="43">
        <v>30.02680965147453</v>
      </c>
      <c r="M48" s="38">
        <v>3.5714285714285716</v>
      </c>
      <c r="N48" s="38">
        <v>5.3571428571428568</v>
      </c>
      <c r="O48" s="76">
        <f t="shared" si="6"/>
        <v>94.642857142857139</v>
      </c>
      <c r="P48" s="76">
        <v>45.535714285714285</v>
      </c>
      <c r="Q48" s="76">
        <v>22.321428571428573</v>
      </c>
      <c r="R48" s="76">
        <v>16.071428571428573</v>
      </c>
      <c r="S48" s="38">
        <v>7.1428571428571432</v>
      </c>
      <c r="T48" s="76">
        <f t="shared" si="7"/>
        <v>92.857142857142861</v>
      </c>
      <c r="U48" s="36">
        <v>1</v>
      </c>
      <c r="V48" s="36">
        <v>85</v>
      </c>
      <c r="W48" s="36">
        <v>1</v>
      </c>
      <c r="X48" s="36">
        <v>7</v>
      </c>
      <c r="Y48" s="36">
        <v>2</v>
      </c>
      <c r="AA48" s="81" t="s">
        <v>96</v>
      </c>
      <c r="AB48" s="82">
        <v>53</v>
      </c>
      <c r="AC48" s="83">
        <v>4.5924528000000002</v>
      </c>
      <c r="AD48" s="83">
        <v>0.1048134</v>
      </c>
    </row>
    <row r="49" spans="1:30" ht="15.75" x14ac:dyDescent="0.2">
      <c r="A49" s="36">
        <v>40</v>
      </c>
      <c r="B49" s="36">
        <v>526</v>
      </c>
      <c r="C49" s="43">
        <v>66.730038022813687</v>
      </c>
      <c r="D49" s="38">
        <v>2.5641025641025643</v>
      </c>
      <c r="E49" s="38">
        <v>3.9886039886039888</v>
      </c>
      <c r="F49" s="76">
        <f t="shared" si="4"/>
        <v>96.011396011396016</v>
      </c>
      <c r="G49" s="76">
        <v>46.723646723646723</v>
      </c>
      <c r="H49" s="76">
        <v>26.210826210826212</v>
      </c>
      <c r="I49" s="76">
        <v>18.518518518518519</v>
      </c>
      <c r="J49" s="38">
        <v>1.9943019943019944</v>
      </c>
      <c r="K49" s="76">
        <f t="shared" si="5"/>
        <v>98.005698005698008</v>
      </c>
      <c r="L49" s="43">
        <v>33.269961977186313</v>
      </c>
      <c r="M49" s="38">
        <v>2.8571428571428572</v>
      </c>
      <c r="N49" s="38">
        <v>4.5714285714285712</v>
      </c>
      <c r="O49" s="76">
        <f t="shared" si="6"/>
        <v>95.428571428571431</v>
      </c>
      <c r="P49" s="76">
        <v>46.285714285714285</v>
      </c>
      <c r="Q49" s="76">
        <v>24</v>
      </c>
      <c r="R49" s="76">
        <v>17.142857142857142</v>
      </c>
      <c r="S49" s="38">
        <v>5.1428571428571432</v>
      </c>
      <c r="T49" s="76">
        <f t="shared" si="7"/>
        <v>94.857142857142861</v>
      </c>
      <c r="U49" s="36">
        <v>1</v>
      </c>
      <c r="V49" s="36">
        <v>85</v>
      </c>
      <c r="W49" s="36">
        <v>1</v>
      </c>
      <c r="X49" s="36">
        <v>1</v>
      </c>
      <c r="Y49" s="36">
        <v>2</v>
      </c>
      <c r="AA49" s="84" t="s">
        <v>153</v>
      </c>
      <c r="AB49" s="85">
        <v>53</v>
      </c>
      <c r="AC49" s="87">
        <v>95.407547199999996</v>
      </c>
      <c r="AD49" s="86">
        <v>0.1048134</v>
      </c>
    </row>
    <row r="50" spans="1:30" ht="15.75" x14ac:dyDescent="0.2">
      <c r="A50" s="36">
        <v>51</v>
      </c>
      <c r="B50" s="36">
        <v>446</v>
      </c>
      <c r="C50" s="43">
        <v>56.278026905829599</v>
      </c>
      <c r="D50" s="38">
        <v>1.9920318725099602</v>
      </c>
      <c r="E50" s="38">
        <v>4.7808764940239046</v>
      </c>
      <c r="F50" s="76">
        <f t="shared" si="4"/>
        <v>95.2191235059761</v>
      </c>
      <c r="G50" s="76">
        <v>46.613545816733065</v>
      </c>
      <c r="H50" s="76">
        <v>25.89641434262948</v>
      </c>
      <c r="I50" s="76">
        <v>17.529880478087648</v>
      </c>
      <c r="J50" s="38">
        <v>3.1872509960159361</v>
      </c>
      <c r="K50" s="76">
        <f t="shared" si="5"/>
        <v>96.812749003984067</v>
      </c>
      <c r="L50" s="43">
        <v>43.721973094170401</v>
      </c>
      <c r="M50" s="38">
        <v>2.5641025641025643</v>
      </c>
      <c r="N50" s="38">
        <v>4.1025641025641022</v>
      </c>
      <c r="O50" s="76">
        <f t="shared" si="6"/>
        <v>95.897435897435898</v>
      </c>
      <c r="P50" s="76">
        <v>46.666666666666664</v>
      </c>
      <c r="Q50" s="76">
        <v>23.589743589743591</v>
      </c>
      <c r="R50" s="76">
        <v>17.948717948717949</v>
      </c>
      <c r="S50" s="38">
        <v>5.1282051282051286</v>
      </c>
      <c r="T50" s="76">
        <f t="shared" si="7"/>
        <v>94.871794871794876</v>
      </c>
      <c r="U50" s="36">
        <v>1</v>
      </c>
      <c r="V50" s="36">
        <v>85</v>
      </c>
      <c r="W50" s="36">
        <v>12</v>
      </c>
      <c r="X50" s="36">
        <v>12</v>
      </c>
      <c r="Y50" s="36">
        <v>1</v>
      </c>
      <c r="AA50" s="88" t="s">
        <v>97</v>
      </c>
      <c r="AB50" s="89">
        <v>53</v>
      </c>
      <c r="AC50" s="90">
        <v>46.441509400000001</v>
      </c>
      <c r="AD50" s="90">
        <v>5.83042E-2</v>
      </c>
    </row>
    <row r="51" spans="1:30" ht="15.75" x14ac:dyDescent="0.2">
      <c r="A51" s="36">
        <v>17</v>
      </c>
      <c r="B51" s="36">
        <v>377</v>
      </c>
      <c r="C51" s="43">
        <v>58.090185676392572</v>
      </c>
      <c r="D51" s="38">
        <v>2.7397260273972601</v>
      </c>
      <c r="E51" s="38">
        <v>4.1095890410958908</v>
      </c>
      <c r="F51" s="76">
        <f t="shared" si="4"/>
        <v>95.890410958904113</v>
      </c>
      <c r="G51" s="76">
        <v>46.575342465753423</v>
      </c>
      <c r="H51" s="76">
        <v>25.570776255707763</v>
      </c>
      <c r="I51" s="76">
        <v>18.264840182648403</v>
      </c>
      <c r="J51" s="38">
        <v>2.7397260273972601</v>
      </c>
      <c r="K51" s="76">
        <f t="shared" si="5"/>
        <v>97.260273972602747</v>
      </c>
      <c r="L51" s="43">
        <v>41.909814323607428</v>
      </c>
      <c r="M51" s="38">
        <v>2.5316455696202533</v>
      </c>
      <c r="N51" s="38">
        <v>5.0632911392405067</v>
      </c>
      <c r="O51" s="76">
        <f t="shared" si="6"/>
        <v>94.936708860759495</v>
      </c>
      <c r="P51" s="76">
        <v>46.202531645569621</v>
      </c>
      <c r="Q51" s="76">
        <v>22.151898734177216</v>
      </c>
      <c r="R51" s="76">
        <v>18.9873417721519</v>
      </c>
      <c r="S51" s="38">
        <v>5.0632911392405067</v>
      </c>
      <c r="T51" s="76">
        <f t="shared" si="7"/>
        <v>94.936708860759495</v>
      </c>
      <c r="U51" s="36">
        <v>1</v>
      </c>
      <c r="V51" s="36">
        <v>90</v>
      </c>
      <c r="W51" s="36">
        <v>1</v>
      </c>
      <c r="X51" s="36">
        <v>9</v>
      </c>
      <c r="Y51" s="36">
        <v>2</v>
      </c>
      <c r="AA51" s="84" t="s">
        <v>98</v>
      </c>
      <c r="AB51" s="85">
        <v>53</v>
      </c>
      <c r="AC51" s="86">
        <v>25.339622599999998</v>
      </c>
      <c r="AD51" s="86">
        <v>0.29386990000000002</v>
      </c>
    </row>
    <row r="52" spans="1:30" ht="15.75" x14ac:dyDescent="0.2">
      <c r="A52" s="36">
        <v>20</v>
      </c>
      <c r="B52" s="36">
        <v>400</v>
      </c>
      <c r="C52" s="43">
        <v>65.5</v>
      </c>
      <c r="D52" s="38">
        <v>3.053435114503817</v>
      </c>
      <c r="E52" s="38">
        <v>5.343511450381679</v>
      </c>
      <c r="F52" s="76">
        <f t="shared" si="4"/>
        <v>94.656488549618317</v>
      </c>
      <c r="G52" s="76">
        <v>45.801526717557252</v>
      </c>
      <c r="H52" s="76">
        <v>24.427480916030536</v>
      </c>
      <c r="I52" s="76">
        <v>19.083969465648856</v>
      </c>
      <c r="J52" s="38">
        <v>2.2900763358778624</v>
      </c>
      <c r="K52" s="76">
        <f t="shared" si="5"/>
        <v>97.709923664122144</v>
      </c>
      <c r="L52" s="43">
        <v>34.5</v>
      </c>
      <c r="M52" s="38">
        <v>4.3478260869565215</v>
      </c>
      <c r="N52" s="38">
        <v>4.3478260869565215</v>
      </c>
      <c r="O52" s="76">
        <f t="shared" si="6"/>
        <v>95.652173913043484</v>
      </c>
      <c r="P52" s="76">
        <v>45.652173913043477</v>
      </c>
      <c r="Q52" s="76">
        <v>21.739130434782609</v>
      </c>
      <c r="R52" s="76">
        <v>18.115942028985508</v>
      </c>
      <c r="S52" s="38">
        <v>5.7971014492753623</v>
      </c>
      <c r="T52" s="76">
        <f t="shared" si="7"/>
        <v>94.20289855072464</v>
      </c>
      <c r="U52" s="36">
        <v>1</v>
      </c>
      <c r="V52" s="36">
        <v>90</v>
      </c>
      <c r="W52" s="36">
        <v>12</v>
      </c>
      <c r="X52" s="36">
        <v>7</v>
      </c>
      <c r="Y52" s="36">
        <v>2</v>
      </c>
      <c r="AA52" s="84" t="s">
        <v>99</v>
      </c>
      <c r="AB52" s="85">
        <v>53</v>
      </c>
      <c r="AC52" s="86">
        <v>18.0132075</v>
      </c>
      <c r="AD52" s="86">
        <v>0.31073020000000001</v>
      </c>
    </row>
    <row r="53" spans="1:30" ht="15.75" x14ac:dyDescent="0.2">
      <c r="A53" s="36">
        <v>38</v>
      </c>
      <c r="B53" s="36">
        <v>500</v>
      </c>
      <c r="C53" s="43">
        <v>64.599999999999994</v>
      </c>
      <c r="D53" s="38">
        <v>2.4767801857585141</v>
      </c>
      <c r="E53" s="38">
        <v>4.0247678018575854</v>
      </c>
      <c r="F53" s="76">
        <f t="shared" si="4"/>
        <v>95.975232198142407</v>
      </c>
      <c r="G53" s="76">
        <v>46.749226006191954</v>
      </c>
      <c r="H53" s="76">
        <v>24.767801857585141</v>
      </c>
      <c r="I53" s="76">
        <v>20.123839009287927</v>
      </c>
      <c r="J53" s="38">
        <v>1.8575851393188854</v>
      </c>
      <c r="K53" s="76">
        <f t="shared" si="5"/>
        <v>98.142414860681114</v>
      </c>
      <c r="L53" s="43">
        <v>35.4</v>
      </c>
      <c r="M53" s="38">
        <v>2.2598870056497176</v>
      </c>
      <c r="N53" s="38">
        <v>5.0847457627118642</v>
      </c>
      <c r="O53" s="76">
        <f t="shared" si="6"/>
        <v>94.915254237288138</v>
      </c>
      <c r="P53" s="76">
        <v>46.327683615819211</v>
      </c>
      <c r="Q53" s="76">
        <v>24.858757062146893</v>
      </c>
      <c r="R53" s="76">
        <v>16.949152542372882</v>
      </c>
      <c r="S53" s="38">
        <v>4.5197740112994351</v>
      </c>
      <c r="T53" s="76">
        <f t="shared" si="7"/>
        <v>95.480225988700568</v>
      </c>
      <c r="U53" s="36">
        <v>1</v>
      </c>
      <c r="V53" s="36">
        <v>90</v>
      </c>
      <c r="W53" s="36">
        <v>1</v>
      </c>
      <c r="X53" s="36">
        <v>10</v>
      </c>
      <c r="Y53" s="36">
        <v>2</v>
      </c>
      <c r="AA53" s="81" t="s">
        <v>100</v>
      </c>
      <c r="AB53" s="82">
        <v>53</v>
      </c>
      <c r="AC53" s="83">
        <v>3.0754717</v>
      </c>
      <c r="AD53" s="83">
        <v>0.20039699999999999</v>
      </c>
    </row>
    <row r="54" spans="1:30" ht="15.75" x14ac:dyDescent="0.2">
      <c r="A54" s="36">
        <v>47</v>
      </c>
      <c r="B54" s="36">
        <v>622</v>
      </c>
      <c r="C54" s="43">
        <v>52.250803858520904</v>
      </c>
      <c r="D54" s="38">
        <v>2.7692307692307692</v>
      </c>
      <c r="E54" s="38">
        <v>5.5384615384615383</v>
      </c>
      <c r="F54" s="76">
        <f t="shared" si="4"/>
        <v>94.461538461538467</v>
      </c>
      <c r="G54" s="76">
        <v>45.846153846153847</v>
      </c>
      <c r="H54" s="76">
        <v>21.53846153846154</v>
      </c>
      <c r="I54" s="76">
        <v>20</v>
      </c>
      <c r="J54" s="38">
        <v>4.3076923076923075</v>
      </c>
      <c r="K54" s="76">
        <f t="shared" si="5"/>
        <v>95.692307692307693</v>
      </c>
      <c r="L54" s="43">
        <v>47.749196141479096</v>
      </c>
      <c r="M54" s="38">
        <v>3.0303030303030303</v>
      </c>
      <c r="N54" s="38">
        <v>5.3872053872053876</v>
      </c>
      <c r="O54" s="76">
        <f t="shared" si="6"/>
        <v>94.612794612794616</v>
      </c>
      <c r="P54" s="76">
        <v>45.791245791245792</v>
      </c>
      <c r="Q54" s="76">
        <v>26.936026936026938</v>
      </c>
      <c r="R54" s="76">
        <v>14.141414141414142</v>
      </c>
      <c r="S54" s="38">
        <v>4.7138047138047137</v>
      </c>
      <c r="T54" s="76">
        <f t="shared" si="7"/>
        <v>95.28619528619528</v>
      </c>
      <c r="U54" s="36">
        <v>1</v>
      </c>
      <c r="V54" s="36">
        <v>90</v>
      </c>
      <c r="W54" s="36">
        <v>1</v>
      </c>
      <c r="X54" s="36">
        <v>2</v>
      </c>
      <c r="Y54" s="36">
        <v>1</v>
      </c>
      <c r="AA54" s="84" t="s">
        <v>157</v>
      </c>
      <c r="AB54" s="85">
        <v>53</v>
      </c>
      <c r="AC54" s="86">
        <v>96.924528300000006</v>
      </c>
      <c r="AD54" s="86">
        <v>0.20039699999999999</v>
      </c>
    </row>
    <row r="55" spans="1:30" ht="15.75" x14ac:dyDescent="0.2">
      <c r="AA55" s="94" t="s">
        <v>101</v>
      </c>
      <c r="AB55" s="95">
        <v>53</v>
      </c>
      <c r="AC55" s="96">
        <v>43.518867899999996</v>
      </c>
      <c r="AD55" s="96">
        <v>1.1703245</v>
      </c>
    </row>
    <row r="56" spans="1:30" ht="15.75" x14ac:dyDescent="0.2">
      <c r="AA56" s="91" t="s">
        <v>102</v>
      </c>
      <c r="AB56" s="92">
        <v>53</v>
      </c>
      <c r="AC56" s="93">
        <v>2.7566038000000002</v>
      </c>
      <c r="AD56" s="93">
        <v>5.95404E-2</v>
      </c>
    </row>
    <row r="57" spans="1:30" ht="15.75" x14ac:dyDescent="0.2">
      <c r="AA57" s="91" t="s">
        <v>103</v>
      </c>
      <c r="AB57" s="92">
        <v>53</v>
      </c>
      <c r="AC57" s="93">
        <v>4.5830188999999999</v>
      </c>
      <c r="AD57" s="93">
        <v>0.11635909999999999</v>
      </c>
    </row>
    <row r="58" spans="1:30" ht="15.75" x14ac:dyDescent="0.2">
      <c r="AA58" s="94" t="s">
        <v>154</v>
      </c>
      <c r="AB58" s="95">
        <v>53</v>
      </c>
      <c r="AC58" s="96">
        <v>95.418867899999995</v>
      </c>
      <c r="AD58" s="96">
        <v>0.11583789999999999</v>
      </c>
    </row>
    <row r="59" spans="1:30" ht="15.75" x14ac:dyDescent="0.2">
      <c r="AA59" s="94" t="s">
        <v>104</v>
      </c>
      <c r="AB59" s="95">
        <v>53</v>
      </c>
      <c r="AC59" s="96">
        <v>46.330188700000001</v>
      </c>
      <c r="AD59" s="96">
        <v>6.7485699999999996E-2</v>
      </c>
    </row>
    <row r="60" spans="1:30" ht="15.75" x14ac:dyDescent="0.2">
      <c r="AA60" s="94" t="s">
        <v>105</v>
      </c>
      <c r="AB60" s="95">
        <v>53</v>
      </c>
      <c r="AC60" s="96">
        <v>23.3471698</v>
      </c>
      <c r="AD60" s="96">
        <v>0.24974009999999999</v>
      </c>
    </row>
    <row r="61" spans="1:30" ht="15.75" x14ac:dyDescent="0.2">
      <c r="AA61" s="94" t="s">
        <v>106</v>
      </c>
      <c r="AB61" s="95">
        <v>53</v>
      </c>
      <c r="AC61" s="96">
        <v>17.913207499999999</v>
      </c>
      <c r="AD61" s="96">
        <v>0.20748050000000001</v>
      </c>
    </row>
    <row r="62" spans="1:30" ht="15.75" x14ac:dyDescent="0.2">
      <c r="AA62" s="91" t="s">
        <v>107</v>
      </c>
      <c r="AB62" s="92">
        <v>53</v>
      </c>
      <c r="AC62" s="93">
        <v>5.0754716999999996</v>
      </c>
      <c r="AD62" s="93">
        <v>0.31583630000000001</v>
      </c>
    </row>
    <row r="63" spans="1:30" ht="15.75" x14ac:dyDescent="0.2">
      <c r="AA63" s="94" t="s">
        <v>158</v>
      </c>
      <c r="AB63" s="95">
        <v>53</v>
      </c>
      <c r="AC63" s="96">
        <v>94.928301899999994</v>
      </c>
      <c r="AD63" s="96">
        <v>0.31614029999999999</v>
      </c>
    </row>
    <row r="64" spans="1:30" ht="15.75" x14ac:dyDescent="0.2">
      <c r="AA64" s="81" t="s">
        <v>108</v>
      </c>
      <c r="AB64" s="82">
        <v>53</v>
      </c>
      <c r="AC64" s="83">
        <v>70.320754699999995</v>
      </c>
      <c r="AD64" s="83">
        <v>1.4220872</v>
      </c>
    </row>
    <row r="65" spans="27:30" ht="15.75" x14ac:dyDescent="0.2">
      <c r="AA65" s="81" t="s">
        <v>78</v>
      </c>
      <c r="AB65" s="82">
        <v>53</v>
      </c>
      <c r="AC65" s="83">
        <v>8.9245283000000004</v>
      </c>
      <c r="AD65" s="83">
        <v>0.61302330000000005</v>
      </c>
    </row>
  </sheetData>
  <sortState ref="A2:Y54">
    <sortCondition ref="V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5"/>
  <sheetViews>
    <sheetView zoomScale="130" zoomScaleNormal="130" workbookViewId="0">
      <pane ySplit="1" topLeftCell="A21" activePane="bottomLeft" state="frozen"/>
      <selection pane="bottomLeft" activeCell="D88" sqref="D88"/>
    </sheetView>
  </sheetViews>
  <sheetFormatPr defaultRowHeight="14.25" x14ac:dyDescent="0.2"/>
  <cols>
    <col min="1" max="1" width="11.25" customWidth="1"/>
    <col min="2" max="2" width="9.875" customWidth="1"/>
    <col min="3" max="3" width="12.375" customWidth="1"/>
    <col min="4" max="4" width="11.125" customWidth="1"/>
    <col min="17" max="17" width="12" customWidth="1"/>
    <col min="20" max="21" width="9.625" customWidth="1"/>
    <col min="22" max="22" width="9.875" customWidth="1"/>
    <col min="24" max="24" width="10.125" customWidth="1"/>
  </cols>
  <sheetData>
    <row r="1" spans="1:29" ht="51" x14ac:dyDescent="0.2">
      <c r="A1" s="5" t="s">
        <v>43</v>
      </c>
      <c r="B1" s="15" t="s">
        <v>23</v>
      </c>
      <c r="C1" s="42" t="s">
        <v>45</v>
      </c>
      <c r="D1" s="40" t="s">
        <v>48</v>
      </c>
      <c r="E1" s="40" t="s">
        <v>49</v>
      </c>
      <c r="F1" s="40" t="s">
        <v>50</v>
      </c>
      <c r="G1" s="40" t="s">
        <v>51</v>
      </c>
      <c r="H1" s="47" t="s">
        <v>52</v>
      </c>
      <c r="I1" s="40" t="s">
        <v>53</v>
      </c>
      <c r="J1" s="14" t="s">
        <v>44</v>
      </c>
      <c r="K1" s="39" t="s">
        <v>54</v>
      </c>
      <c r="L1" s="39" t="s">
        <v>55</v>
      </c>
      <c r="M1" s="39" t="s">
        <v>56</v>
      </c>
      <c r="N1" s="5" t="s">
        <v>57</v>
      </c>
      <c r="O1" s="50" t="s">
        <v>58</v>
      </c>
      <c r="P1" s="39" t="s">
        <v>59</v>
      </c>
      <c r="Q1" s="28" t="s">
        <v>38</v>
      </c>
      <c r="R1" s="21" t="s">
        <v>47</v>
      </c>
      <c r="S1" s="16" t="s">
        <v>40</v>
      </c>
      <c r="T1" s="21" t="s">
        <v>41</v>
      </c>
      <c r="U1" s="16" t="s">
        <v>42</v>
      </c>
      <c r="V1" s="14" t="s">
        <v>4</v>
      </c>
      <c r="W1" s="67" t="s">
        <v>1</v>
      </c>
      <c r="X1" s="67" t="s">
        <v>111</v>
      </c>
      <c r="Y1" s="67" t="s">
        <v>7</v>
      </c>
      <c r="Z1" s="67" t="s">
        <v>110</v>
      </c>
      <c r="AA1" s="67" t="s">
        <v>11</v>
      </c>
      <c r="AB1" s="46" t="s">
        <v>9</v>
      </c>
      <c r="AC1" s="46" t="s">
        <v>16</v>
      </c>
    </row>
    <row r="2" spans="1:29" ht="15" x14ac:dyDescent="0.2">
      <c r="A2" s="36">
        <v>1</v>
      </c>
      <c r="B2" s="36">
        <v>419</v>
      </c>
      <c r="C2" s="43">
        <v>59.188544152744633</v>
      </c>
      <c r="D2" s="38">
        <v>2.0161290322580645</v>
      </c>
      <c r="E2" s="38">
        <v>4.435483870967742</v>
      </c>
      <c r="F2" s="38">
        <v>46.774193548387096</v>
      </c>
      <c r="G2" s="38">
        <v>24.193548387096776</v>
      </c>
      <c r="H2" s="48">
        <v>20.967741935483872</v>
      </c>
      <c r="I2" s="38">
        <v>1.6129032258064515</v>
      </c>
      <c r="J2" s="43">
        <v>40.811455847255367</v>
      </c>
      <c r="K2" s="38">
        <v>2.3391812865497075</v>
      </c>
      <c r="L2" s="38">
        <v>4.0935672514619883</v>
      </c>
      <c r="M2" s="38">
        <v>46.783625730994153</v>
      </c>
      <c r="N2" s="38">
        <v>24.561403508771932</v>
      </c>
      <c r="O2" s="48">
        <v>19.298245614035089</v>
      </c>
      <c r="P2" s="38">
        <v>2.9239766081871346</v>
      </c>
      <c r="Q2" s="36">
        <v>2</v>
      </c>
      <c r="R2" s="36">
        <v>70</v>
      </c>
      <c r="S2" s="36">
        <v>12</v>
      </c>
      <c r="T2" s="38">
        <v>2</v>
      </c>
      <c r="U2" s="36">
        <v>1</v>
      </c>
      <c r="V2" s="10">
        <v>66</v>
      </c>
      <c r="W2" s="10">
        <v>2</v>
      </c>
      <c r="X2" s="9">
        <v>14</v>
      </c>
      <c r="Y2" s="37">
        <v>2</v>
      </c>
      <c r="Z2" s="37">
        <v>2</v>
      </c>
      <c r="AA2" s="37">
        <v>2</v>
      </c>
      <c r="AB2" s="11">
        <v>600</v>
      </c>
      <c r="AC2" s="11">
        <v>60</v>
      </c>
    </row>
    <row r="3" spans="1:29" ht="15" x14ac:dyDescent="0.2">
      <c r="A3" s="36">
        <v>2</v>
      </c>
      <c r="B3" s="36">
        <v>633</v>
      </c>
      <c r="C3" s="43">
        <v>39.494470774091624</v>
      </c>
      <c r="D3" s="38">
        <v>2</v>
      </c>
      <c r="E3" s="38">
        <v>4.4000000000000004</v>
      </c>
      <c r="F3" s="38">
        <v>46.8</v>
      </c>
      <c r="G3" s="38">
        <v>28.4</v>
      </c>
      <c r="H3" s="48">
        <v>14.4</v>
      </c>
      <c r="I3" s="38">
        <v>4</v>
      </c>
      <c r="J3" s="43">
        <v>60.505529225908376</v>
      </c>
      <c r="K3" s="38">
        <v>2.3498694516971281</v>
      </c>
      <c r="L3" s="38">
        <v>4.1775456919060057</v>
      </c>
      <c r="M3" s="38">
        <v>46.736292428198432</v>
      </c>
      <c r="N3" s="38">
        <v>23.237597911227155</v>
      </c>
      <c r="O3" s="48">
        <v>19.582245430809401</v>
      </c>
      <c r="P3" s="38">
        <v>3.9164490861618799</v>
      </c>
      <c r="Q3" s="36">
        <v>1</v>
      </c>
      <c r="R3" s="36">
        <v>60</v>
      </c>
      <c r="S3" s="36">
        <v>1</v>
      </c>
      <c r="T3" s="38">
        <v>11</v>
      </c>
      <c r="U3" s="36">
        <v>2</v>
      </c>
      <c r="V3" s="10">
        <v>50</v>
      </c>
      <c r="W3" s="51">
        <v>3</v>
      </c>
      <c r="X3" s="9">
        <v>15</v>
      </c>
      <c r="Y3" s="37">
        <v>1</v>
      </c>
      <c r="Z3" s="37">
        <v>1</v>
      </c>
      <c r="AA3" s="37">
        <v>2</v>
      </c>
      <c r="AB3" s="11">
        <v>3000</v>
      </c>
      <c r="AC3" s="11">
        <v>37</v>
      </c>
    </row>
    <row r="4" spans="1:29" ht="15" x14ac:dyDescent="0.2">
      <c r="A4" s="36">
        <v>3</v>
      </c>
      <c r="B4" s="36">
        <v>422</v>
      </c>
      <c r="C4" s="43">
        <v>56.63507109004739</v>
      </c>
      <c r="D4" s="38">
        <v>2.0920502092050208</v>
      </c>
      <c r="E4" s="38">
        <v>5.02092050209205</v>
      </c>
      <c r="F4" s="38">
        <v>46.443514644351467</v>
      </c>
      <c r="G4" s="38">
        <v>27.196652719665273</v>
      </c>
      <c r="H4" s="48">
        <v>14.644351464435147</v>
      </c>
      <c r="I4" s="38">
        <v>4.6025104602510458</v>
      </c>
      <c r="J4" s="43">
        <v>43.36492890995261</v>
      </c>
      <c r="K4" s="38">
        <v>2.7322404371584699</v>
      </c>
      <c r="L4" s="38">
        <v>4.3715846994535523</v>
      </c>
      <c r="M4" s="38">
        <v>46.448087431693992</v>
      </c>
      <c r="N4" s="38">
        <v>20.765027322404372</v>
      </c>
      <c r="O4" s="48">
        <v>18.032786885245901</v>
      </c>
      <c r="P4" s="38">
        <v>7.6502732240437155</v>
      </c>
      <c r="Q4" s="36">
        <v>1</v>
      </c>
      <c r="R4" s="36">
        <v>65</v>
      </c>
      <c r="S4" s="36">
        <v>1</v>
      </c>
      <c r="T4" s="38">
        <v>12</v>
      </c>
      <c r="U4" s="36">
        <v>2</v>
      </c>
      <c r="V4" s="10">
        <v>60</v>
      </c>
      <c r="W4" s="51">
        <v>3</v>
      </c>
      <c r="X4" s="9">
        <v>30</v>
      </c>
      <c r="Y4" s="37">
        <v>2</v>
      </c>
      <c r="Z4" s="37">
        <v>2</v>
      </c>
      <c r="AA4" s="37">
        <v>2</v>
      </c>
      <c r="AB4" s="11">
        <v>2000</v>
      </c>
      <c r="AC4" s="11">
        <v>35</v>
      </c>
    </row>
    <row r="5" spans="1:29" ht="15" x14ac:dyDescent="0.2">
      <c r="A5" s="36">
        <v>4</v>
      </c>
      <c r="B5" s="36">
        <v>697</v>
      </c>
      <c r="C5" s="43">
        <v>47.632711621233859</v>
      </c>
      <c r="D5" s="38">
        <v>2.4096385542168677</v>
      </c>
      <c r="E5" s="38">
        <v>4.2168674698795181</v>
      </c>
      <c r="F5" s="38">
        <v>46.686746987951807</v>
      </c>
      <c r="G5" s="38">
        <v>28.6144578313253</v>
      </c>
      <c r="H5" s="48">
        <v>13.554216867469879</v>
      </c>
      <c r="I5" s="38">
        <v>4.5180722891566267</v>
      </c>
      <c r="J5" s="43">
        <v>52.367288378766141</v>
      </c>
      <c r="K5" s="38">
        <v>2.4657534246575343</v>
      </c>
      <c r="L5" s="38">
        <v>4.3835616438356162</v>
      </c>
      <c r="M5" s="38">
        <v>46.575342465753423</v>
      </c>
      <c r="N5" s="38">
        <v>23.561643835616437</v>
      </c>
      <c r="O5" s="48">
        <v>20.273972602739725</v>
      </c>
      <c r="P5" s="38">
        <v>2.7397260273972601</v>
      </c>
      <c r="Q5" s="36">
        <v>2</v>
      </c>
      <c r="R5" s="36">
        <v>70</v>
      </c>
      <c r="S5" s="36">
        <v>12</v>
      </c>
      <c r="T5" s="38">
        <v>14</v>
      </c>
      <c r="U5" s="36">
        <v>1</v>
      </c>
      <c r="V5" s="10">
        <v>72</v>
      </c>
      <c r="W5" s="51">
        <v>1</v>
      </c>
      <c r="X5" s="9">
        <v>23</v>
      </c>
      <c r="Y5" s="37">
        <v>1</v>
      </c>
      <c r="Z5" s="37">
        <v>1</v>
      </c>
      <c r="AA5" s="37">
        <v>1</v>
      </c>
      <c r="AB5" s="11">
        <v>1450</v>
      </c>
      <c r="AC5" s="11">
        <v>40</v>
      </c>
    </row>
    <row r="6" spans="1:29" ht="15" x14ac:dyDescent="0.2">
      <c r="A6" s="36">
        <v>5</v>
      </c>
      <c r="B6" s="36">
        <v>662</v>
      </c>
      <c r="C6" s="43">
        <v>37.462235649546827</v>
      </c>
      <c r="D6" s="38">
        <v>2.0161290322580645</v>
      </c>
      <c r="E6" s="38">
        <v>4.435483870967742</v>
      </c>
      <c r="F6" s="38">
        <v>46.774193548387096</v>
      </c>
      <c r="G6" s="38">
        <v>30.241935483870968</v>
      </c>
      <c r="H6" s="48">
        <v>13.709677419354838</v>
      </c>
      <c r="I6" s="38">
        <v>2.8225806451612905</v>
      </c>
      <c r="J6" s="43">
        <v>62.537764350453173</v>
      </c>
      <c r="K6" s="38">
        <v>2.4154589371980677</v>
      </c>
      <c r="L6" s="38">
        <v>4.3478260869565215</v>
      </c>
      <c r="M6" s="38">
        <v>46.618357487922708</v>
      </c>
      <c r="N6" s="38">
        <v>16.908212560386474</v>
      </c>
      <c r="O6" s="48">
        <v>15.217391304347826</v>
      </c>
      <c r="P6" s="38">
        <v>14.492753623188406</v>
      </c>
      <c r="Q6" s="36">
        <v>1</v>
      </c>
      <c r="R6" s="36">
        <v>75</v>
      </c>
      <c r="S6" s="36">
        <v>12</v>
      </c>
      <c r="T6" s="38">
        <v>13</v>
      </c>
      <c r="U6" s="36">
        <v>1</v>
      </c>
      <c r="V6" s="10">
        <v>65</v>
      </c>
      <c r="W6" s="10">
        <v>2</v>
      </c>
      <c r="X6" s="9">
        <v>12</v>
      </c>
      <c r="Y6" s="37">
        <v>1</v>
      </c>
      <c r="Z6" s="37">
        <v>2</v>
      </c>
      <c r="AA6" s="37">
        <v>2</v>
      </c>
      <c r="AB6" s="11">
        <v>650</v>
      </c>
      <c r="AC6" s="11">
        <v>40</v>
      </c>
    </row>
    <row r="7" spans="1:29" ht="15" x14ac:dyDescent="0.2">
      <c r="A7" s="36">
        <v>6</v>
      </c>
      <c r="B7" s="36">
        <v>407</v>
      </c>
      <c r="C7" s="43">
        <v>53.808353808353807</v>
      </c>
      <c r="D7" s="38">
        <v>2.2831050228310503</v>
      </c>
      <c r="E7" s="38">
        <v>4.5662100456621006</v>
      </c>
      <c r="F7" s="38">
        <v>46.575342465753423</v>
      </c>
      <c r="G7" s="38">
        <v>27.397260273972602</v>
      </c>
      <c r="H7" s="48">
        <v>15.981735159817351</v>
      </c>
      <c r="I7" s="38">
        <v>3.1963470319634704</v>
      </c>
      <c r="J7" s="43">
        <v>46.191646191646193</v>
      </c>
      <c r="K7" s="38">
        <v>2.6595744680851063</v>
      </c>
      <c r="L7" s="38">
        <v>3.7234042553191489</v>
      </c>
      <c r="M7" s="38">
        <v>46.808510638297875</v>
      </c>
      <c r="N7" s="38">
        <v>23.404255319148938</v>
      </c>
      <c r="O7" s="48">
        <v>18.617021276595743</v>
      </c>
      <c r="P7" s="38">
        <v>4.7872340425531918</v>
      </c>
      <c r="Q7" s="36">
        <v>2</v>
      </c>
      <c r="R7" s="36">
        <v>70</v>
      </c>
      <c r="S7" s="36">
        <v>12</v>
      </c>
      <c r="T7" s="38">
        <v>10</v>
      </c>
      <c r="U7" s="36">
        <v>1</v>
      </c>
      <c r="V7" s="10">
        <v>65</v>
      </c>
      <c r="W7" s="10">
        <v>2</v>
      </c>
      <c r="X7" s="9">
        <v>20</v>
      </c>
      <c r="Y7" s="37">
        <v>1</v>
      </c>
      <c r="Z7" s="37">
        <v>1</v>
      </c>
      <c r="AA7" s="37">
        <v>1</v>
      </c>
      <c r="AB7" s="11">
        <v>1500</v>
      </c>
      <c r="AC7" s="11">
        <v>40</v>
      </c>
    </row>
    <row r="8" spans="1:29" ht="15" x14ac:dyDescent="0.2">
      <c r="A8" s="36">
        <v>7</v>
      </c>
      <c r="B8" s="36">
        <v>407</v>
      </c>
      <c r="C8" s="43">
        <v>56.756756756756758</v>
      </c>
      <c r="D8" s="38">
        <v>2.1645021645021645</v>
      </c>
      <c r="E8" s="38">
        <v>4.329004329004329</v>
      </c>
      <c r="F8" s="38">
        <v>46.753246753246756</v>
      </c>
      <c r="G8" s="38">
        <v>23.80952380952381</v>
      </c>
      <c r="H8" s="48">
        <v>19.913419913419915</v>
      </c>
      <c r="I8" s="38">
        <v>3.0303030303030303</v>
      </c>
      <c r="J8" s="43">
        <v>43.243243243243242</v>
      </c>
      <c r="K8" s="38">
        <v>2.8409090909090908</v>
      </c>
      <c r="L8" s="38">
        <v>3.9772727272727271</v>
      </c>
      <c r="M8" s="38">
        <v>46.590909090909093</v>
      </c>
      <c r="N8" s="38">
        <v>23.863636363636363</v>
      </c>
      <c r="O8" s="48">
        <v>17.613636363636363</v>
      </c>
      <c r="P8" s="38">
        <v>5.1136363636363633</v>
      </c>
      <c r="Q8" s="36">
        <v>1</v>
      </c>
      <c r="R8" s="36">
        <v>72</v>
      </c>
      <c r="S8" s="36">
        <v>1</v>
      </c>
      <c r="T8" s="38">
        <v>13</v>
      </c>
      <c r="U8" s="36">
        <v>1</v>
      </c>
      <c r="V8" s="10">
        <v>65</v>
      </c>
      <c r="W8" s="10">
        <v>2</v>
      </c>
      <c r="X8" s="9">
        <v>25</v>
      </c>
      <c r="Y8" s="37">
        <v>1</v>
      </c>
      <c r="Z8" s="37">
        <v>2</v>
      </c>
      <c r="AA8" s="37">
        <v>2</v>
      </c>
      <c r="AB8" s="11">
        <v>1300</v>
      </c>
      <c r="AC8" s="11">
        <v>40</v>
      </c>
    </row>
    <row r="9" spans="1:29" ht="15" x14ac:dyDescent="0.2">
      <c r="A9" s="36">
        <v>8</v>
      </c>
      <c r="B9" s="36">
        <v>494</v>
      </c>
      <c r="C9" s="43">
        <v>61.740890688259107</v>
      </c>
      <c r="D9" s="38">
        <v>1.9672131147540983</v>
      </c>
      <c r="E9" s="38">
        <v>4.2622950819672134</v>
      </c>
      <c r="F9" s="38">
        <v>46.885245901639344</v>
      </c>
      <c r="G9" s="38">
        <v>29.83606557377049</v>
      </c>
      <c r="H9" s="48">
        <v>15.737704918032787</v>
      </c>
      <c r="I9" s="38">
        <v>1.3114754098360655</v>
      </c>
      <c r="J9" s="43">
        <v>38.259109311740893</v>
      </c>
      <c r="K9" s="38">
        <v>3.1746031746031744</v>
      </c>
      <c r="L9" s="38">
        <v>4.7619047619047619</v>
      </c>
      <c r="M9" s="38">
        <v>46.031746031746032</v>
      </c>
      <c r="N9" s="38">
        <v>23.80952380952381</v>
      </c>
      <c r="O9" s="48">
        <v>20.105820105820104</v>
      </c>
      <c r="P9" s="38">
        <v>2.1164021164021163</v>
      </c>
      <c r="Q9" s="36">
        <v>1</v>
      </c>
      <c r="R9" s="36">
        <v>70</v>
      </c>
      <c r="S9" s="36">
        <v>1</v>
      </c>
      <c r="T9" s="38">
        <v>2</v>
      </c>
      <c r="U9" s="36">
        <v>1</v>
      </c>
      <c r="V9" s="10">
        <v>60</v>
      </c>
      <c r="W9" s="51">
        <v>3</v>
      </c>
      <c r="X9" s="9">
        <v>12</v>
      </c>
      <c r="Y9" s="37">
        <v>2</v>
      </c>
      <c r="Z9" s="37">
        <v>2</v>
      </c>
      <c r="AA9" s="37">
        <v>2</v>
      </c>
      <c r="AB9" s="11">
        <v>1400</v>
      </c>
      <c r="AC9" s="11">
        <v>60</v>
      </c>
    </row>
    <row r="10" spans="1:29" ht="15" x14ac:dyDescent="0.2">
      <c r="A10" s="36">
        <v>9</v>
      </c>
      <c r="B10" s="36">
        <v>557</v>
      </c>
      <c r="C10" s="43">
        <v>59.245960502692995</v>
      </c>
      <c r="D10" s="38">
        <v>2.4242424242424243</v>
      </c>
      <c r="E10" s="38">
        <v>4.2424242424242422</v>
      </c>
      <c r="F10" s="38">
        <v>46.666666666666664</v>
      </c>
      <c r="G10" s="38">
        <v>27.878787878787879</v>
      </c>
      <c r="H10" s="48">
        <v>14.848484848484848</v>
      </c>
      <c r="I10" s="38">
        <v>3.9393939393939394</v>
      </c>
      <c r="J10" s="43">
        <v>40.754039497307005</v>
      </c>
      <c r="K10" s="38">
        <v>2.643171806167401</v>
      </c>
      <c r="L10" s="38">
        <v>3.9647577092511015</v>
      </c>
      <c r="M10" s="38">
        <v>46.696035242290748</v>
      </c>
      <c r="N10" s="38">
        <v>24.229074889867842</v>
      </c>
      <c r="O10" s="48">
        <v>14.977973568281937</v>
      </c>
      <c r="P10" s="38">
        <v>7.4889867841409687</v>
      </c>
      <c r="Q10" s="36">
        <v>1</v>
      </c>
      <c r="R10" s="36">
        <v>45</v>
      </c>
      <c r="S10" s="36">
        <v>12</v>
      </c>
      <c r="T10" s="38">
        <v>15</v>
      </c>
      <c r="U10" s="36">
        <v>1</v>
      </c>
      <c r="V10" s="10">
        <v>65</v>
      </c>
      <c r="W10" s="10">
        <v>2</v>
      </c>
      <c r="X10" s="9">
        <v>12</v>
      </c>
      <c r="Y10" s="37">
        <v>1</v>
      </c>
      <c r="Z10" s="37">
        <v>1</v>
      </c>
      <c r="AA10" s="37">
        <v>2</v>
      </c>
      <c r="AB10" s="11">
        <v>1500</v>
      </c>
      <c r="AC10" s="11">
        <v>40</v>
      </c>
    </row>
    <row r="11" spans="1:29" ht="15" x14ac:dyDescent="0.2">
      <c r="A11" s="36">
        <v>10</v>
      </c>
      <c r="B11" s="36">
        <v>638</v>
      </c>
      <c r="C11" s="43">
        <v>50.313479623824449</v>
      </c>
      <c r="D11" s="38">
        <v>2.4922118380062304</v>
      </c>
      <c r="E11" s="38">
        <v>4.0498442367601246</v>
      </c>
      <c r="F11" s="38">
        <v>46.728971962616825</v>
      </c>
      <c r="G11" s="38">
        <v>28.037383177570092</v>
      </c>
      <c r="H11" s="48">
        <v>13.395638629283489</v>
      </c>
      <c r="I11" s="38">
        <v>5.29595015576324</v>
      </c>
      <c r="J11" s="43">
        <v>49.686520376175551</v>
      </c>
      <c r="K11" s="38">
        <v>2.5236593059936907</v>
      </c>
      <c r="L11" s="38">
        <v>4.1009463722397479</v>
      </c>
      <c r="M11" s="38">
        <v>46.687697160883282</v>
      </c>
      <c r="N11" s="38">
        <v>20.504731861198739</v>
      </c>
      <c r="O11" s="48">
        <v>20.504731861198739</v>
      </c>
      <c r="P11" s="38">
        <v>5.6782334384858046</v>
      </c>
      <c r="Q11" s="36">
        <v>1</v>
      </c>
      <c r="R11" s="36">
        <v>70</v>
      </c>
      <c r="S11" s="36">
        <v>12</v>
      </c>
      <c r="T11" s="38">
        <v>12</v>
      </c>
      <c r="U11" s="36">
        <v>1</v>
      </c>
      <c r="V11" s="10">
        <v>70</v>
      </c>
      <c r="W11" s="51">
        <v>1</v>
      </c>
      <c r="X11" s="9">
        <v>25</v>
      </c>
      <c r="Y11" s="37">
        <v>1</v>
      </c>
      <c r="Z11" s="37">
        <v>1</v>
      </c>
      <c r="AA11" s="37">
        <v>2</v>
      </c>
      <c r="AB11" s="11">
        <v>1500</v>
      </c>
      <c r="AC11" s="11">
        <v>40</v>
      </c>
    </row>
    <row r="12" spans="1:29" ht="15" x14ac:dyDescent="0.2">
      <c r="A12" s="36">
        <v>11</v>
      </c>
      <c r="B12" s="36">
        <v>603</v>
      </c>
      <c r="C12" s="43">
        <v>56.218905472636813</v>
      </c>
      <c r="D12" s="38">
        <v>2.6548672566371683</v>
      </c>
      <c r="E12" s="38">
        <v>4.1297935103244834</v>
      </c>
      <c r="F12" s="38">
        <v>46.607669616519175</v>
      </c>
      <c r="G12" s="38">
        <v>28.023598820058996</v>
      </c>
      <c r="H12" s="48">
        <v>13.569321533923304</v>
      </c>
      <c r="I12" s="38">
        <v>5.0147492625368733</v>
      </c>
      <c r="J12" s="43">
        <v>43.781094527363187</v>
      </c>
      <c r="K12" s="38">
        <v>2.6515151515151514</v>
      </c>
      <c r="L12" s="38">
        <v>4.166666666666667</v>
      </c>
      <c r="M12" s="38">
        <v>46.590909090909093</v>
      </c>
      <c r="N12" s="38">
        <v>22.727272727272727</v>
      </c>
      <c r="O12" s="48">
        <v>17.045454545454547</v>
      </c>
      <c r="P12" s="38">
        <v>6.8181818181818183</v>
      </c>
      <c r="Q12" s="36">
        <v>1</v>
      </c>
      <c r="R12" s="36">
        <v>55</v>
      </c>
      <c r="S12" s="36">
        <v>12</v>
      </c>
      <c r="T12" s="38">
        <v>14</v>
      </c>
      <c r="U12" s="36">
        <v>1</v>
      </c>
      <c r="V12" s="10">
        <v>65</v>
      </c>
      <c r="W12" s="51">
        <v>1</v>
      </c>
      <c r="X12" s="9">
        <v>25</v>
      </c>
      <c r="Y12" s="37">
        <v>2</v>
      </c>
      <c r="Z12" s="37">
        <v>2</v>
      </c>
      <c r="AA12" s="37">
        <v>2</v>
      </c>
      <c r="AB12" s="11">
        <v>1500</v>
      </c>
      <c r="AC12" s="11">
        <v>40</v>
      </c>
    </row>
    <row r="13" spans="1:29" ht="15" x14ac:dyDescent="0.2">
      <c r="A13" s="36">
        <v>12</v>
      </c>
      <c r="B13" s="36">
        <v>495</v>
      </c>
      <c r="C13" s="43">
        <v>61.01010101010101</v>
      </c>
      <c r="D13" s="38">
        <v>2.6490066225165565</v>
      </c>
      <c r="E13" s="38">
        <v>5.298013245033113</v>
      </c>
      <c r="F13" s="38">
        <v>46.026490066225165</v>
      </c>
      <c r="G13" s="38">
        <v>28.14569536423841</v>
      </c>
      <c r="H13" s="48">
        <v>15.562913907284768</v>
      </c>
      <c r="I13" s="38">
        <v>2.3178807947019866</v>
      </c>
      <c r="J13" s="43">
        <v>38.98989898989899</v>
      </c>
      <c r="K13" s="38">
        <v>3.1088082901554404</v>
      </c>
      <c r="L13" s="38">
        <v>4.6632124352331603</v>
      </c>
      <c r="M13" s="38">
        <v>46.1139896373057</v>
      </c>
      <c r="N13" s="38">
        <v>23.316062176165804</v>
      </c>
      <c r="O13" s="48">
        <v>17.616580310880828</v>
      </c>
      <c r="P13" s="38">
        <v>5.1813471502590671</v>
      </c>
      <c r="Q13" s="36">
        <v>2</v>
      </c>
      <c r="R13" s="36">
        <v>70</v>
      </c>
      <c r="S13" s="36">
        <v>12</v>
      </c>
      <c r="T13" s="38">
        <v>11</v>
      </c>
      <c r="U13" s="36">
        <v>1</v>
      </c>
      <c r="V13" s="10">
        <v>65</v>
      </c>
      <c r="W13" s="51">
        <v>3</v>
      </c>
      <c r="X13" s="9">
        <v>23</v>
      </c>
      <c r="Y13" s="37">
        <v>1</v>
      </c>
      <c r="Z13" s="37">
        <v>1</v>
      </c>
      <c r="AA13" s="37">
        <v>1</v>
      </c>
      <c r="AB13" s="11">
        <v>850</v>
      </c>
      <c r="AC13" s="11">
        <v>40</v>
      </c>
    </row>
    <row r="14" spans="1:29" ht="15" x14ac:dyDescent="0.2">
      <c r="A14" s="36">
        <v>13</v>
      </c>
      <c r="B14" s="36">
        <v>546</v>
      </c>
      <c r="C14" s="43">
        <v>59.157509157509161</v>
      </c>
      <c r="D14" s="38">
        <v>2.7863777089783284</v>
      </c>
      <c r="E14" s="38">
        <v>3.7151702786377707</v>
      </c>
      <c r="F14" s="38">
        <v>46.749226006191954</v>
      </c>
      <c r="G14" s="38">
        <v>28.792569659442723</v>
      </c>
      <c r="H14" s="48">
        <v>15.789473684210526</v>
      </c>
      <c r="I14" s="38">
        <v>2.1671826625386998</v>
      </c>
      <c r="J14" s="43">
        <v>40.842490842490839</v>
      </c>
      <c r="K14" s="38">
        <v>2.2421524663677128</v>
      </c>
      <c r="L14" s="38">
        <v>4.4843049327354256</v>
      </c>
      <c r="M14" s="38">
        <v>46.63677130044843</v>
      </c>
      <c r="N14" s="38">
        <v>24.215246636771301</v>
      </c>
      <c r="O14" s="48">
        <v>18.385650224215247</v>
      </c>
      <c r="P14" s="38">
        <v>4.0358744394618835</v>
      </c>
      <c r="Q14" s="36">
        <v>1</v>
      </c>
      <c r="R14" s="36">
        <v>75</v>
      </c>
      <c r="S14" s="36">
        <v>12</v>
      </c>
      <c r="T14" s="38">
        <v>12</v>
      </c>
      <c r="U14" s="36">
        <v>1</v>
      </c>
      <c r="V14" s="10">
        <v>55</v>
      </c>
      <c r="W14" s="51">
        <v>3</v>
      </c>
      <c r="X14" s="9">
        <v>12</v>
      </c>
      <c r="Y14" s="37">
        <v>1</v>
      </c>
      <c r="Z14" s="37">
        <v>1</v>
      </c>
      <c r="AA14" s="37">
        <v>1</v>
      </c>
      <c r="AB14" s="11">
        <v>850</v>
      </c>
      <c r="AC14" s="11">
        <v>40</v>
      </c>
    </row>
    <row r="15" spans="1:29" ht="15" x14ac:dyDescent="0.2">
      <c r="A15" s="36">
        <v>14</v>
      </c>
      <c r="B15" s="36">
        <v>590</v>
      </c>
      <c r="C15" s="43">
        <v>59.83050847457627</v>
      </c>
      <c r="D15" s="38">
        <v>2.5495750708215299</v>
      </c>
      <c r="E15" s="38">
        <v>5.0991501416430598</v>
      </c>
      <c r="F15" s="38">
        <v>46.175637393767708</v>
      </c>
      <c r="G15" s="38">
        <v>26.062322946175637</v>
      </c>
      <c r="H15" s="48">
        <v>15.297450424929178</v>
      </c>
      <c r="I15" s="38">
        <v>4.8158640226628897</v>
      </c>
      <c r="J15" s="43">
        <v>40.16949152542373</v>
      </c>
      <c r="K15" s="38">
        <v>2.5316455696202533</v>
      </c>
      <c r="L15" s="38">
        <v>3.7974683544303796</v>
      </c>
      <c r="M15" s="38">
        <v>46.835443037974684</v>
      </c>
      <c r="N15" s="38">
        <v>21.09704641350211</v>
      </c>
      <c r="O15" s="48">
        <v>17.721518987341771</v>
      </c>
      <c r="P15" s="38">
        <v>8.0168776371308024</v>
      </c>
      <c r="Q15" s="36">
        <v>1</v>
      </c>
      <c r="R15" s="36">
        <v>70</v>
      </c>
      <c r="S15" s="36">
        <v>12</v>
      </c>
      <c r="T15" s="38">
        <v>8</v>
      </c>
      <c r="U15" s="36">
        <v>1</v>
      </c>
      <c r="V15" s="10">
        <v>65</v>
      </c>
      <c r="W15" s="10">
        <v>2</v>
      </c>
      <c r="X15" s="9">
        <v>12</v>
      </c>
      <c r="Y15" s="37">
        <v>1</v>
      </c>
      <c r="Z15" s="37">
        <v>1</v>
      </c>
      <c r="AA15" s="37">
        <v>1</v>
      </c>
      <c r="AB15" s="11">
        <v>1500</v>
      </c>
      <c r="AC15" s="11">
        <v>50</v>
      </c>
    </row>
    <row r="16" spans="1:29" ht="15" x14ac:dyDescent="0.2">
      <c r="A16" s="36">
        <v>15</v>
      </c>
      <c r="B16" s="36">
        <v>435</v>
      </c>
      <c r="C16" s="43">
        <v>55.632183908045974</v>
      </c>
      <c r="D16" s="38">
        <v>2.4793388429752068</v>
      </c>
      <c r="E16" s="38">
        <v>4.1322314049586772</v>
      </c>
      <c r="F16" s="38">
        <v>46.694214876033058</v>
      </c>
      <c r="G16" s="38">
        <v>24.380165289256198</v>
      </c>
      <c r="H16" s="48">
        <v>19.421487603305785</v>
      </c>
      <c r="I16" s="38">
        <v>2.8925619834710745</v>
      </c>
      <c r="J16" s="43">
        <v>44.367816091954026</v>
      </c>
      <c r="K16" s="38">
        <v>2.5906735751295336</v>
      </c>
      <c r="L16" s="38">
        <v>4.1450777202072535</v>
      </c>
      <c r="M16" s="38">
        <v>46.632124352331608</v>
      </c>
      <c r="N16" s="38">
        <v>22.797927461139896</v>
      </c>
      <c r="O16" s="48">
        <v>16.062176165803109</v>
      </c>
      <c r="P16" s="38">
        <v>7.7720207253886011</v>
      </c>
      <c r="Q16" s="36">
        <v>1</v>
      </c>
      <c r="R16" s="36">
        <v>60</v>
      </c>
      <c r="S16" s="36">
        <v>1</v>
      </c>
      <c r="T16" s="38">
        <v>13</v>
      </c>
      <c r="U16" s="36">
        <v>1</v>
      </c>
      <c r="V16" s="10">
        <v>65</v>
      </c>
      <c r="W16" s="10">
        <v>2</v>
      </c>
      <c r="X16" s="9">
        <v>12</v>
      </c>
      <c r="Y16" s="37">
        <v>1</v>
      </c>
      <c r="Z16" s="37">
        <v>2</v>
      </c>
      <c r="AA16" s="37">
        <v>2</v>
      </c>
      <c r="AB16" s="11">
        <v>1500</v>
      </c>
      <c r="AC16" s="11">
        <v>40</v>
      </c>
    </row>
    <row r="17" spans="1:29" ht="15" x14ac:dyDescent="0.2">
      <c r="A17" s="36">
        <v>16</v>
      </c>
      <c r="B17" s="36">
        <v>564</v>
      </c>
      <c r="C17" s="43">
        <v>42.730496453900706</v>
      </c>
      <c r="D17" s="38">
        <v>2.4896265560165975</v>
      </c>
      <c r="E17" s="38">
        <v>4.5643153526970952</v>
      </c>
      <c r="F17" s="38">
        <v>46.473029045643152</v>
      </c>
      <c r="G17" s="38">
        <v>22.821576763485478</v>
      </c>
      <c r="H17" s="48">
        <v>16.597510373443985</v>
      </c>
      <c r="I17" s="38">
        <v>7.0539419087136928</v>
      </c>
      <c r="J17" s="43">
        <v>57.269503546099294</v>
      </c>
      <c r="K17" s="38">
        <v>2.7863777089783284</v>
      </c>
      <c r="L17" s="38">
        <v>3.7151702786377707</v>
      </c>
      <c r="M17" s="38">
        <v>46.749226006191954</v>
      </c>
      <c r="N17" s="38">
        <v>21.671826625386998</v>
      </c>
      <c r="O17" s="48">
        <v>19.195046439628484</v>
      </c>
      <c r="P17" s="38">
        <v>5.882352941176471</v>
      </c>
      <c r="Q17" s="36">
        <v>1</v>
      </c>
      <c r="R17" s="36">
        <v>70</v>
      </c>
      <c r="S17" s="36">
        <v>12</v>
      </c>
      <c r="T17" s="38">
        <v>12</v>
      </c>
      <c r="U17" s="36">
        <v>1</v>
      </c>
      <c r="V17" s="10">
        <v>55</v>
      </c>
      <c r="W17" s="51">
        <v>3</v>
      </c>
      <c r="X17" s="9">
        <v>12</v>
      </c>
      <c r="Y17" s="37">
        <v>1</v>
      </c>
      <c r="Z17" s="37">
        <v>1</v>
      </c>
      <c r="AA17" s="37">
        <v>1</v>
      </c>
      <c r="AB17" s="11">
        <v>1500</v>
      </c>
      <c r="AC17" s="11">
        <v>40</v>
      </c>
    </row>
    <row r="18" spans="1:29" ht="15" x14ac:dyDescent="0.2">
      <c r="A18" s="36">
        <v>17</v>
      </c>
      <c r="B18" s="36">
        <v>377</v>
      </c>
      <c r="C18" s="43">
        <v>58.090185676392572</v>
      </c>
      <c r="D18" s="38">
        <v>2.7397260273972601</v>
      </c>
      <c r="E18" s="38">
        <v>4.1095890410958908</v>
      </c>
      <c r="F18" s="38">
        <v>46.575342465753423</v>
      </c>
      <c r="G18" s="38">
        <v>25.570776255707763</v>
      </c>
      <c r="H18" s="48">
        <v>18.264840182648403</v>
      </c>
      <c r="I18" s="38">
        <v>2.7397260273972601</v>
      </c>
      <c r="J18" s="43">
        <v>41.909814323607428</v>
      </c>
      <c r="K18" s="38">
        <v>2.5316455696202533</v>
      </c>
      <c r="L18" s="38">
        <v>5.0632911392405067</v>
      </c>
      <c r="M18" s="38">
        <v>46.202531645569621</v>
      </c>
      <c r="N18" s="38">
        <v>22.151898734177216</v>
      </c>
      <c r="O18" s="48">
        <v>18.9873417721519</v>
      </c>
      <c r="P18" s="38">
        <v>5.0632911392405067</v>
      </c>
      <c r="Q18" s="36">
        <v>1</v>
      </c>
      <c r="R18" s="36">
        <v>90</v>
      </c>
      <c r="S18" s="36">
        <v>1</v>
      </c>
      <c r="T18" s="38">
        <v>9</v>
      </c>
      <c r="U18" s="36">
        <v>2</v>
      </c>
      <c r="V18" s="10">
        <v>55</v>
      </c>
      <c r="W18" s="51">
        <v>3</v>
      </c>
      <c r="X18" s="9">
        <v>15</v>
      </c>
      <c r="Y18" s="37">
        <v>2</v>
      </c>
      <c r="Z18" s="37">
        <v>2</v>
      </c>
      <c r="AA18" s="37">
        <v>1</v>
      </c>
      <c r="AB18" s="11">
        <v>1450</v>
      </c>
      <c r="AC18" s="11">
        <v>40</v>
      </c>
    </row>
    <row r="19" spans="1:29" ht="15" x14ac:dyDescent="0.2">
      <c r="A19" s="36">
        <v>18</v>
      </c>
      <c r="B19" s="36">
        <v>373</v>
      </c>
      <c r="C19" s="43">
        <v>69.973190348525463</v>
      </c>
      <c r="D19" s="38">
        <v>2.6819923371647509</v>
      </c>
      <c r="E19" s="38">
        <v>4.5977011494252871</v>
      </c>
      <c r="F19" s="38">
        <v>46.360153256704983</v>
      </c>
      <c r="G19" s="38">
        <v>24.904214559386972</v>
      </c>
      <c r="H19" s="48">
        <v>19.157088122605366</v>
      </c>
      <c r="I19" s="38">
        <v>2.2988505747126435</v>
      </c>
      <c r="J19" s="43">
        <v>30.02680965147453</v>
      </c>
      <c r="K19" s="38">
        <v>3.5714285714285716</v>
      </c>
      <c r="L19" s="38">
        <v>5.3571428571428568</v>
      </c>
      <c r="M19" s="38">
        <v>45.535714285714285</v>
      </c>
      <c r="N19" s="38">
        <v>22.321428571428573</v>
      </c>
      <c r="O19" s="48">
        <v>16.071428571428573</v>
      </c>
      <c r="P19" s="38">
        <v>7.1428571428571432</v>
      </c>
      <c r="Q19" s="36">
        <v>1</v>
      </c>
      <c r="R19" s="36">
        <v>85</v>
      </c>
      <c r="S19" s="36">
        <v>1</v>
      </c>
      <c r="T19" s="38">
        <v>7</v>
      </c>
      <c r="U19" s="36">
        <v>2</v>
      </c>
      <c r="V19" s="10">
        <v>45</v>
      </c>
      <c r="W19" s="10">
        <v>2</v>
      </c>
      <c r="X19" s="9">
        <v>20</v>
      </c>
      <c r="Y19" s="37">
        <v>2</v>
      </c>
      <c r="Z19" s="37">
        <v>1</v>
      </c>
      <c r="AA19" s="37">
        <v>1</v>
      </c>
      <c r="AB19" s="11">
        <v>1300</v>
      </c>
      <c r="AC19" s="11">
        <v>30</v>
      </c>
    </row>
    <row r="20" spans="1:29" ht="15" x14ac:dyDescent="0.2">
      <c r="A20" s="36">
        <v>19</v>
      </c>
      <c r="B20" s="36">
        <v>380</v>
      </c>
      <c r="C20" s="43">
        <v>66.05263157894737</v>
      </c>
      <c r="D20" s="38">
        <v>1.9920318725099602</v>
      </c>
      <c r="E20" s="38">
        <v>4.7808764940239046</v>
      </c>
      <c r="F20" s="38">
        <v>46.613545816733065</v>
      </c>
      <c r="G20" s="38">
        <v>23.50597609561753</v>
      </c>
      <c r="H20" s="48">
        <v>19.920318725099602</v>
      </c>
      <c r="I20" s="38">
        <v>3.1872509960159361</v>
      </c>
      <c r="J20" s="43">
        <v>33.94736842105263</v>
      </c>
      <c r="K20" s="38">
        <v>3.8759689922480618</v>
      </c>
      <c r="L20" s="38">
        <v>6.2015503875968996</v>
      </c>
      <c r="M20" s="38">
        <v>44.961240310077521</v>
      </c>
      <c r="N20" s="38">
        <v>23.255813953488371</v>
      </c>
      <c r="O20" s="48">
        <v>15.503875968992247</v>
      </c>
      <c r="P20" s="38">
        <v>6.2015503875968996</v>
      </c>
      <c r="Q20" s="36">
        <v>1</v>
      </c>
      <c r="R20" s="36">
        <v>70</v>
      </c>
      <c r="S20" s="36">
        <v>12</v>
      </c>
      <c r="T20" s="38">
        <v>8</v>
      </c>
      <c r="U20" s="36">
        <v>2</v>
      </c>
      <c r="V20" s="10">
        <v>60</v>
      </c>
      <c r="W20" s="51">
        <v>3</v>
      </c>
      <c r="X20" s="9">
        <v>20</v>
      </c>
      <c r="Y20" s="37">
        <v>1</v>
      </c>
      <c r="Z20" s="37">
        <v>2</v>
      </c>
      <c r="AA20" s="37">
        <v>2</v>
      </c>
      <c r="AB20" s="11">
        <v>1400</v>
      </c>
      <c r="AC20" s="11">
        <v>45</v>
      </c>
    </row>
    <row r="21" spans="1:29" ht="15" x14ac:dyDescent="0.2">
      <c r="A21" s="36">
        <v>20</v>
      </c>
      <c r="B21" s="36">
        <v>400</v>
      </c>
      <c r="C21" s="43">
        <v>65.5</v>
      </c>
      <c r="D21" s="38">
        <v>3.053435114503817</v>
      </c>
      <c r="E21" s="38">
        <v>5.343511450381679</v>
      </c>
      <c r="F21" s="38">
        <v>45.801526717557252</v>
      </c>
      <c r="G21" s="38">
        <v>24.427480916030536</v>
      </c>
      <c r="H21" s="48">
        <v>19.083969465648856</v>
      </c>
      <c r="I21" s="38">
        <v>2.2900763358778624</v>
      </c>
      <c r="J21" s="43">
        <v>34.5</v>
      </c>
      <c r="K21" s="38">
        <v>4.3478260869565215</v>
      </c>
      <c r="L21" s="38">
        <v>4.3478260869565215</v>
      </c>
      <c r="M21" s="38">
        <v>45.652173913043477</v>
      </c>
      <c r="N21" s="38">
        <v>21.739130434782609</v>
      </c>
      <c r="O21" s="48">
        <v>18.115942028985508</v>
      </c>
      <c r="P21" s="38">
        <v>5.7971014492753623</v>
      </c>
      <c r="Q21" s="36">
        <v>1</v>
      </c>
      <c r="R21" s="36">
        <v>90</v>
      </c>
      <c r="S21" s="36">
        <v>12</v>
      </c>
      <c r="T21" s="38">
        <v>7</v>
      </c>
      <c r="U21" s="36">
        <v>2</v>
      </c>
      <c r="V21" s="10">
        <v>55</v>
      </c>
      <c r="W21" s="10">
        <v>2</v>
      </c>
      <c r="X21" s="9">
        <v>20</v>
      </c>
      <c r="Y21" s="37">
        <v>1</v>
      </c>
      <c r="Z21" s="37">
        <v>2</v>
      </c>
      <c r="AA21" s="37">
        <v>2</v>
      </c>
      <c r="AB21" s="11">
        <v>1350</v>
      </c>
      <c r="AC21" s="11">
        <v>45</v>
      </c>
    </row>
    <row r="22" spans="1:29" ht="15" x14ac:dyDescent="0.2">
      <c r="A22" s="36">
        <v>21</v>
      </c>
      <c r="B22" s="36">
        <v>583</v>
      </c>
      <c r="C22" s="43">
        <v>56.775300171526588</v>
      </c>
      <c r="D22" s="38">
        <v>3.0211480362537766</v>
      </c>
      <c r="E22" s="38">
        <v>5.1359516616314203</v>
      </c>
      <c r="F22" s="38">
        <v>45.9214501510574</v>
      </c>
      <c r="G22" s="38">
        <v>23.867069486404834</v>
      </c>
      <c r="H22" s="48">
        <v>19.637462235649547</v>
      </c>
      <c r="I22" s="38">
        <v>2.416918429003021</v>
      </c>
      <c r="J22" s="43">
        <v>43.224699828473412</v>
      </c>
      <c r="K22" s="38">
        <v>2.3809523809523809</v>
      </c>
      <c r="L22" s="38">
        <v>4.7619047619047619</v>
      </c>
      <c r="M22" s="38">
        <v>46.428571428571431</v>
      </c>
      <c r="N22" s="38">
        <v>23.80952380952381</v>
      </c>
      <c r="O22" s="48">
        <v>17.857142857142858</v>
      </c>
      <c r="P22" s="38">
        <v>4.7619047619047619</v>
      </c>
      <c r="Q22" s="36">
        <v>1</v>
      </c>
      <c r="R22" s="36">
        <v>70</v>
      </c>
      <c r="S22" s="36">
        <v>12</v>
      </c>
      <c r="T22" s="38">
        <v>12</v>
      </c>
      <c r="U22" s="36">
        <v>1</v>
      </c>
      <c r="V22" s="10">
        <v>66</v>
      </c>
      <c r="W22" s="10">
        <v>2</v>
      </c>
      <c r="X22" s="9">
        <v>30</v>
      </c>
      <c r="Y22" s="37">
        <v>1</v>
      </c>
      <c r="Z22" s="37">
        <v>1</v>
      </c>
      <c r="AA22" s="37">
        <v>2</v>
      </c>
      <c r="AB22" s="11">
        <v>2500</v>
      </c>
      <c r="AC22" s="11">
        <v>45</v>
      </c>
    </row>
    <row r="23" spans="1:29" ht="15" x14ac:dyDescent="0.2">
      <c r="A23" s="36">
        <v>22</v>
      </c>
      <c r="B23" s="36">
        <v>591</v>
      </c>
      <c r="C23" s="43">
        <v>53.97631133671743</v>
      </c>
      <c r="D23" s="38">
        <v>2.5078369905956115</v>
      </c>
      <c r="E23" s="38">
        <v>4.7021943573667713</v>
      </c>
      <c r="F23" s="38">
        <v>46.394984326018808</v>
      </c>
      <c r="G23" s="38">
        <v>23.510971786833856</v>
      </c>
      <c r="H23" s="48">
        <v>20.689655172413794</v>
      </c>
      <c r="I23" s="38">
        <v>2.1943573667711598</v>
      </c>
      <c r="J23" s="43">
        <v>46.02368866328257</v>
      </c>
      <c r="K23" s="38">
        <v>2.5735294117647061</v>
      </c>
      <c r="L23" s="38">
        <v>6.25</v>
      </c>
      <c r="M23" s="38">
        <v>45.588235294117645</v>
      </c>
      <c r="N23" s="38">
        <v>22.794117647058822</v>
      </c>
      <c r="O23" s="48">
        <v>18.382352941176471</v>
      </c>
      <c r="P23" s="38">
        <v>4.4117647058823533</v>
      </c>
      <c r="Q23" s="36">
        <v>1</v>
      </c>
      <c r="R23" s="36">
        <v>65</v>
      </c>
      <c r="S23" s="36">
        <v>12</v>
      </c>
      <c r="T23" s="38">
        <v>11</v>
      </c>
      <c r="U23" s="36">
        <v>1</v>
      </c>
      <c r="V23" s="10">
        <v>76</v>
      </c>
      <c r="W23" s="10">
        <v>2</v>
      </c>
      <c r="X23" s="9">
        <v>30</v>
      </c>
      <c r="Y23" s="37">
        <v>1</v>
      </c>
      <c r="Z23" s="37">
        <v>1</v>
      </c>
      <c r="AA23" s="37">
        <v>2</v>
      </c>
      <c r="AB23" s="11">
        <v>2500</v>
      </c>
      <c r="AC23" s="11">
        <v>45</v>
      </c>
    </row>
    <row r="24" spans="1:29" ht="15" x14ac:dyDescent="0.2">
      <c r="A24" s="36">
        <v>23</v>
      </c>
      <c r="B24" s="36">
        <v>504</v>
      </c>
      <c r="C24" s="43">
        <v>47.420634920634917</v>
      </c>
      <c r="D24" s="38">
        <v>2.510460251046025</v>
      </c>
      <c r="E24" s="38">
        <v>7.9497907949790791</v>
      </c>
      <c r="F24" s="38">
        <v>44.769874476987447</v>
      </c>
      <c r="G24" s="38">
        <v>23.430962343096233</v>
      </c>
      <c r="H24" s="48">
        <v>20.0836820083682</v>
      </c>
      <c r="I24" s="38">
        <v>1.2552301255230125</v>
      </c>
      <c r="J24" s="43">
        <v>52.579365079365083</v>
      </c>
      <c r="K24" s="38">
        <v>2.2641509433962264</v>
      </c>
      <c r="L24" s="38">
        <v>4.9056603773584904</v>
      </c>
      <c r="M24" s="38">
        <v>46.415094339622641</v>
      </c>
      <c r="N24" s="38">
        <v>24.528301886792452</v>
      </c>
      <c r="O24" s="48">
        <v>19.245283018867923</v>
      </c>
      <c r="P24" s="38">
        <v>2.641509433962264</v>
      </c>
      <c r="Q24" s="36">
        <v>1</v>
      </c>
      <c r="R24" s="36">
        <v>70</v>
      </c>
      <c r="S24" s="36">
        <v>12</v>
      </c>
      <c r="T24" s="38">
        <v>10</v>
      </c>
      <c r="U24" s="36">
        <v>1</v>
      </c>
      <c r="V24" s="10">
        <v>65</v>
      </c>
      <c r="W24" s="51">
        <v>1</v>
      </c>
      <c r="X24" s="9">
        <v>12</v>
      </c>
      <c r="Y24" s="37">
        <v>2</v>
      </c>
      <c r="Z24" s="37">
        <v>1</v>
      </c>
      <c r="AA24" s="37">
        <v>1</v>
      </c>
      <c r="AB24" s="11">
        <v>1500</v>
      </c>
      <c r="AC24" s="11">
        <v>40</v>
      </c>
    </row>
    <row r="25" spans="1:29" ht="15" x14ac:dyDescent="0.2">
      <c r="A25" s="36">
        <v>24</v>
      </c>
      <c r="B25" s="36">
        <v>542</v>
      </c>
      <c r="C25" s="43">
        <v>54.981549815498155</v>
      </c>
      <c r="D25" s="38">
        <v>2.6845637583892619</v>
      </c>
      <c r="E25" s="38">
        <v>4.026845637583893</v>
      </c>
      <c r="F25" s="38">
        <v>46.644295302013425</v>
      </c>
      <c r="G25" s="38">
        <v>24.832214765100669</v>
      </c>
      <c r="H25" s="48">
        <v>20.134228187919462</v>
      </c>
      <c r="I25" s="38">
        <v>1.6778523489932886</v>
      </c>
      <c r="J25" s="43">
        <v>45.018450184501845</v>
      </c>
      <c r="K25" s="38">
        <v>2.459016393442623</v>
      </c>
      <c r="L25" s="38">
        <v>7.3770491803278686</v>
      </c>
      <c r="M25" s="38">
        <v>45.081967213114751</v>
      </c>
      <c r="N25" s="38">
        <v>26.639344262295083</v>
      </c>
      <c r="O25" s="48">
        <v>15.983606557377049</v>
      </c>
      <c r="P25" s="38">
        <v>2.459016393442623</v>
      </c>
      <c r="Q25" s="36">
        <v>2</v>
      </c>
      <c r="R25" s="36">
        <v>60</v>
      </c>
      <c r="S25" s="36">
        <v>1</v>
      </c>
      <c r="T25" s="38">
        <v>2</v>
      </c>
      <c r="U25" s="36">
        <v>1</v>
      </c>
      <c r="V25" s="10">
        <v>60</v>
      </c>
      <c r="W25" s="51">
        <v>1</v>
      </c>
      <c r="X25" s="9">
        <v>30</v>
      </c>
      <c r="Y25" s="37">
        <v>1</v>
      </c>
      <c r="Z25" s="37">
        <v>2</v>
      </c>
      <c r="AA25" s="37">
        <v>2</v>
      </c>
      <c r="AB25" s="11">
        <v>2000</v>
      </c>
      <c r="AC25" s="11">
        <v>60</v>
      </c>
    </row>
    <row r="26" spans="1:29" ht="15" x14ac:dyDescent="0.2">
      <c r="A26" s="36">
        <v>25</v>
      </c>
      <c r="B26" s="36">
        <v>446</v>
      </c>
      <c r="C26" s="43">
        <v>56.72645739910314</v>
      </c>
      <c r="D26" s="38">
        <v>2.3715415019762847</v>
      </c>
      <c r="E26" s="38">
        <v>4.3478260869565215</v>
      </c>
      <c r="F26" s="38">
        <v>46.640316205533594</v>
      </c>
      <c r="G26" s="38">
        <v>22.134387351778656</v>
      </c>
      <c r="H26" s="48">
        <v>17.786561264822133</v>
      </c>
      <c r="I26" s="38">
        <v>6.7193675889328066</v>
      </c>
      <c r="J26" s="43">
        <v>43.27354260089686</v>
      </c>
      <c r="K26" s="38">
        <v>2.5906735751295336</v>
      </c>
      <c r="L26" s="38">
        <v>4.1450777202072535</v>
      </c>
      <c r="M26" s="38">
        <v>46.632124352331608</v>
      </c>
      <c r="N26" s="38">
        <v>20.725388601036268</v>
      </c>
      <c r="O26" s="48">
        <v>16.580310880829014</v>
      </c>
      <c r="P26" s="38">
        <v>9.3264248704663206</v>
      </c>
      <c r="Q26" s="36">
        <v>1</v>
      </c>
      <c r="R26" s="36">
        <v>70</v>
      </c>
      <c r="S26" s="36">
        <v>12</v>
      </c>
      <c r="T26" s="38">
        <v>12</v>
      </c>
      <c r="U26" s="36">
        <v>1</v>
      </c>
      <c r="V26" s="10">
        <v>65</v>
      </c>
      <c r="W26" s="51">
        <v>1</v>
      </c>
      <c r="X26" s="9">
        <v>12</v>
      </c>
      <c r="Y26" s="37">
        <v>1</v>
      </c>
      <c r="Z26" s="37">
        <v>1</v>
      </c>
      <c r="AA26" s="37">
        <v>2</v>
      </c>
      <c r="AB26" s="11">
        <v>1400</v>
      </c>
      <c r="AC26" s="11">
        <v>40</v>
      </c>
    </row>
    <row r="27" spans="1:29" ht="15" x14ac:dyDescent="0.2">
      <c r="A27" s="36">
        <v>26</v>
      </c>
      <c r="B27" s="36">
        <v>477</v>
      </c>
      <c r="C27" s="43">
        <v>63.312368972746334</v>
      </c>
      <c r="D27" s="38">
        <v>2.6490066225165565</v>
      </c>
      <c r="E27" s="38">
        <v>4.6357615894039732</v>
      </c>
      <c r="F27" s="38">
        <v>46.357615894039732</v>
      </c>
      <c r="G27" s="38">
        <v>24.834437086092716</v>
      </c>
      <c r="H27" s="48">
        <v>19.867549668874172</v>
      </c>
      <c r="I27" s="38">
        <v>1.6556291390728477</v>
      </c>
      <c r="J27" s="43">
        <v>36.687631027253666</v>
      </c>
      <c r="K27" s="38">
        <v>2.2857142857142856</v>
      </c>
      <c r="L27" s="38">
        <v>4</v>
      </c>
      <c r="M27" s="38">
        <v>46.857142857142854</v>
      </c>
      <c r="N27" s="38">
        <v>25.714285714285715</v>
      </c>
      <c r="O27" s="48">
        <v>17.142857142857142</v>
      </c>
      <c r="P27" s="38">
        <v>4</v>
      </c>
      <c r="Q27" s="36">
        <v>1</v>
      </c>
      <c r="R27" s="36">
        <v>75</v>
      </c>
      <c r="S27" s="36">
        <v>1</v>
      </c>
      <c r="T27" s="38">
        <v>2</v>
      </c>
      <c r="U27" s="36">
        <v>1</v>
      </c>
      <c r="V27" s="10">
        <v>60</v>
      </c>
      <c r="W27" s="10">
        <v>2</v>
      </c>
      <c r="X27" s="9">
        <v>14</v>
      </c>
      <c r="Y27" s="37">
        <v>1</v>
      </c>
      <c r="Z27" s="37">
        <v>1</v>
      </c>
      <c r="AA27" s="37">
        <v>1</v>
      </c>
      <c r="AB27" s="11">
        <v>2000</v>
      </c>
      <c r="AC27" s="11">
        <v>40</v>
      </c>
    </row>
    <row r="28" spans="1:29" ht="15" x14ac:dyDescent="0.2">
      <c r="A28" s="36">
        <v>27</v>
      </c>
      <c r="B28" s="36">
        <v>467</v>
      </c>
      <c r="C28" s="43">
        <v>65.738758029978584</v>
      </c>
      <c r="D28" s="38">
        <v>2.2801302931596092</v>
      </c>
      <c r="E28" s="38">
        <v>3.9087947882736156</v>
      </c>
      <c r="F28" s="38">
        <v>46.905537459283387</v>
      </c>
      <c r="G28" s="38">
        <v>25.407166123778502</v>
      </c>
      <c r="H28" s="48">
        <v>19.54397394136808</v>
      </c>
      <c r="I28" s="38">
        <v>1.9543973941368078</v>
      </c>
      <c r="J28" s="43">
        <v>34.261241970021416</v>
      </c>
      <c r="K28" s="38">
        <v>3.125</v>
      </c>
      <c r="L28" s="38">
        <v>4.375</v>
      </c>
      <c r="M28" s="38">
        <v>46.25</v>
      </c>
      <c r="N28" s="38">
        <v>26.25</v>
      </c>
      <c r="O28" s="48">
        <v>18.75</v>
      </c>
      <c r="P28" s="38">
        <v>1.25</v>
      </c>
      <c r="Q28" s="36">
        <v>1</v>
      </c>
      <c r="R28" s="36">
        <v>70</v>
      </c>
      <c r="S28" s="36">
        <v>1</v>
      </c>
      <c r="T28" s="38">
        <v>2</v>
      </c>
      <c r="U28" s="36">
        <v>1</v>
      </c>
      <c r="V28" s="10">
        <v>60</v>
      </c>
      <c r="W28" s="51">
        <v>3</v>
      </c>
      <c r="X28" s="9">
        <v>14</v>
      </c>
      <c r="Y28" s="37">
        <v>2</v>
      </c>
      <c r="Z28" s="37">
        <v>2</v>
      </c>
      <c r="AA28" s="37">
        <v>2</v>
      </c>
      <c r="AB28" s="11">
        <v>2000</v>
      </c>
      <c r="AC28" s="11">
        <v>30</v>
      </c>
    </row>
    <row r="29" spans="1:29" ht="15" x14ac:dyDescent="0.2">
      <c r="A29" s="36">
        <v>28</v>
      </c>
      <c r="B29" s="36">
        <v>357</v>
      </c>
      <c r="C29" s="43">
        <v>36.694677871148457</v>
      </c>
      <c r="D29" s="38">
        <v>3.053435114503817</v>
      </c>
      <c r="E29" s="38">
        <v>5.343511450381679</v>
      </c>
      <c r="F29" s="38">
        <v>45.801526717557252</v>
      </c>
      <c r="G29" s="38">
        <v>22.900763358778626</v>
      </c>
      <c r="H29" s="48">
        <v>17.557251908396946</v>
      </c>
      <c r="I29" s="38">
        <v>5.343511450381679</v>
      </c>
      <c r="J29" s="43">
        <v>63.305322128851543</v>
      </c>
      <c r="K29" s="38">
        <v>2.6548672566371683</v>
      </c>
      <c r="L29" s="38">
        <v>3.5398230088495577</v>
      </c>
      <c r="M29" s="38">
        <v>46.902654867256636</v>
      </c>
      <c r="N29" s="38">
        <v>22.56637168141593</v>
      </c>
      <c r="O29" s="48">
        <v>20.353982300884955</v>
      </c>
      <c r="P29" s="38">
        <v>3.9823008849557522</v>
      </c>
      <c r="Q29" s="36">
        <v>2</v>
      </c>
      <c r="R29" s="36">
        <v>80</v>
      </c>
      <c r="S29" s="36">
        <v>1</v>
      </c>
      <c r="T29" s="38">
        <v>1</v>
      </c>
      <c r="U29" s="36">
        <v>2</v>
      </c>
      <c r="V29" s="10">
        <v>45</v>
      </c>
      <c r="W29" s="51">
        <v>3</v>
      </c>
      <c r="X29" s="9">
        <v>15</v>
      </c>
      <c r="Y29" s="37">
        <v>2</v>
      </c>
      <c r="Z29" s="37">
        <v>1</v>
      </c>
      <c r="AA29" s="37">
        <v>2</v>
      </c>
      <c r="AB29" s="11">
        <v>1500</v>
      </c>
      <c r="AC29" s="11">
        <v>40</v>
      </c>
    </row>
    <row r="30" spans="1:29" ht="15" x14ac:dyDescent="0.2">
      <c r="A30" s="36">
        <v>29</v>
      </c>
      <c r="B30" s="36">
        <v>418</v>
      </c>
      <c r="C30" s="43">
        <v>51.674641148325357</v>
      </c>
      <c r="D30" s="38">
        <v>2.3148148148148149</v>
      </c>
      <c r="E30" s="38">
        <v>4.166666666666667</v>
      </c>
      <c r="F30" s="38">
        <v>46.75925925925926</v>
      </c>
      <c r="G30" s="38">
        <v>24.074074074074073</v>
      </c>
      <c r="H30" s="48">
        <v>19.444444444444443</v>
      </c>
      <c r="I30" s="38">
        <v>3.2407407407407409</v>
      </c>
      <c r="J30" s="43">
        <v>48.325358851674643</v>
      </c>
      <c r="K30" s="38">
        <v>2.4752475247524752</v>
      </c>
      <c r="L30" s="38">
        <v>3.4653465346534653</v>
      </c>
      <c r="M30" s="38">
        <v>47.029702970297031</v>
      </c>
      <c r="N30" s="38">
        <v>24.257425742574256</v>
      </c>
      <c r="O30" s="48">
        <v>18.316831683168317</v>
      </c>
      <c r="P30" s="38">
        <v>4.4554455445544559</v>
      </c>
      <c r="Q30" s="36">
        <v>1</v>
      </c>
      <c r="R30" s="36">
        <v>70</v>
      </c>
      <c r="S30" s="36">
        <v>12</v>
      </c>
      <c r="T30" s="38">
        <v>12</v>
      </c>
      <c r="U30" s="36">
        <v>1</v>
      </c>
      <c r="V30" s="10">
        <v>62</v>
      </c>
      <c r="W30" s="10">
        <v>2</v>
      </c>
      <c r="X30" s="9">
        <v>30</v>
      </c>
      <c r="Y30" s="37">
        <v>2</v>
      </c>
      <c r="Z30" s="37">
        <v>1</v>
      </c>
      <c r="AA30" s="37">
        <v>1</v>
      </c>
      <c r="AB30" s="11">
        <v>2500</v>
      </c>
      <c r="AC30" s="11">
        <v>45</v>
      </c>
    </row>
    <row r="31" spans="1:29" ht="15" x14ac:dyDescent="0.2">
      <c r="A31" s="36">
        <v>30</v>
      </c>
      <c r="B31" s="36">
        <v>459</v>
      </c>
      <c r="C31" s="43">
        <v>65.359477124183002</v>
      </c>
      <c r="D31" s="38">
        <v>2</v>
      </c>
      <c r="E31" s="38">
        <v>4</v>
      </c>
      <c r="F31" s="38">
        <v>47</v>
      </c>
      <c r="G31" s="38">
        <v>24.666666666666668</v>
      </c>
      <c r="H31" s="48">
        <v>20</v>
      </c>
      <c r="I31" s="38">
        <v>2.3333333333333335</v>
      </c>
      <c r="J31" s="43">
        <v>34.640522875816991</v>
      </c>
      <c r="K31" s="38">
        <v>3.1446540880503147</v>
      </c>
      <c r="L31" s="38">
        <v>5.0314465408805029</v>
      </c>
      <c r="M31" s="38">
        <v>45.911949685534594</v>
      </c>
      <c r="N31" s="38">
        <v>23.89937106918239</v>
      </c>
      <c r="O31" s="48">
        <v>18.867924528301888</v>
      </c>
      <c r="P31" s="38">
        <v>3.1446540880503147</v>
      </c>
      <c r="Q31" s="36">
        <v>2</v>
      </c>
      <c r="R31" s="36">
        <v>75</v>
      </c>
      <c r="S31" s="36">
        <v>1</v>
      </c>
      <c r="T31" s="38">
        <v>1</v>
      </c>
      <c r="U31" s="36">
        <v>1</v>
      </c>
      <c r="V31" s="10">
        <v>60</v>
      </c>
      <c r="W31" s="10">
        <v>2</v>
      </c>
      <c r="X31" s="9">
        <v>30</v>
      </c>
      <c r="Y31" s="37">
        <v>1</v>
      </c>
      <c r="Z31" s="37">
        <v>2</v>
      </c>
      <c r="AA31" s="37">
        <v>2</v>
      </c>
      <c r="AB31" s="11">
        <v>1500</v>
      </c>
      <c r="AC31" s="11">
        <v>35</v>
      </c>
    </row>
    <row r="32" spans="1:29" ht="15" x14ac:dyDescent="0.2">
      <c r="A32" s="36">
        <v>31</v>
      </c>
      <c r="B32" s="36">
        <v>449</v>
      </c>
      <c r="C32" s="43">
        <v>51.670378619153674</v>
      </c>
      <c r="D32" s="38">
        <v>3.0172413793103448</v>
      </c>
      <c r="E32" s="38">
        <v>3.8793103448275863</v>
      </c>
      <c r="F32" s="38">
        <v>46.551724137931032</v>
      </c>
      <c r="G32" s="38">
        <v>23.706896551724139</v>
      </c>
      <c r="H32" s="48">
        <v>19.827586206896552</v>
      </c>
      <c r="I32" s="38">
        <v>3.0172413793103448</v>
      </c>
      <c r="J32" s="43">
        <v>48.329621380846326</v>
      </c>
      <c r="K32" s="38">
        <v>2.7649769585253456</v>
      </c>
      <c r="L32" s="38">
        <v>4.1474654377880187</v>
      </c>
      <c r="M32" s="38">
        <v>46.543778801843317</v>
      </c>
      <c r="N32" s="38">
        <v>23.963133640552996</v>
      </c>
      <c r="O32" s="48">
        <v>18.433179723502302</v>
      </c>
      <c r="P32" s="38">
        <v>4.1474654377880187</v>
      </c>
      <c r="Q32" s="36">
        <v>1</v>
      </c>
      <c r="R32" s="36">
        <v>70</v>
      </c>
      <c r="S32" s="36">
        <v>12</v>
      </c>
      <c r="T32" s="38">
        <v>12</v>
      </c>
      <c r="U32" s="36">
        <v>1</v>
      </c>
      <c r="V32" s="10">
        <v>62</v>
      </c>
      <c r="W32" s="51">
        <v>3</v>
      </c>
      <c r="X32" s="9">
        <v>20</v>
      </c>
      <c r="Y32" s="37">
        <v>1</v>
      </c>
      <c r="Z32" s="37">
        <v>1</v>
      </c>
      <c r="AA32" s="37">
        <v>1</v>
      </c>
      <c r="AB32" s="11">
        <v>2500</v>
      </c>
      <c r="AC32" s="11">
        <v>55</v>
      </c>
    </row>
    <row r="33" spans="1:29" ht="15" x14ac:dyDescent="0.2">
      <c r="A33" s="36">
        <v>32</v>
      </c>
      <c r="B33" s="36">
        <v>521</v>
      </c>
      <c r="C33" s="43">
        <v>50.095969289827252</v>
      </c>
      <c r="D33" s="38">
        <v>3.0651340996168583</v>
      </c>
      <c r="E33" s="38">
        <v>4.2145593869731801</v>
      </c>
      <c r="F33" s="38">
        <v>46.360153256704983</v>
      </c>
      <c r="G33" s="38">
        <v>24.904214559386972</v>
      </c>
      <c r="H33" s="48">
        <v>19.157088122605366</v>
      </c>
      <c r="I33" s="38">
        <v>2.2988505747126435</v>
      </c>
      <c r="J33" s="43">
        <v>49.904030710172748</v>
      </c>
      <c r="K33" s="38">
        <v>2.6923076923076925</v>
      </c>
      <c r="L33" s="38">
        <v>5.7692307692307692</v>
      </c>
      <c r="M33" s="38">
        <v>45.769230769230766</v>
      </c>
      <c r="N33" s="38">
        <v>23.076923076923077</v>
      </c>
      <c r="O33" s="48">
        <v>19.23076923076923</v>
      </c>
      <c r="P33" s="38">
        <v>3.4615384615384617</v>
      </c>
      <c r="Q33" s="36">
        <v>1</v>
      </c>
      <c r="R33" s="36">
        <v>80</v>
      </c>
      <c r="S33" s="36">
        <v>1</v>
      </c>
      <c r="T33" s="38">
        <v>10</v>
      </c>
      <c r="U33" s="36">
        <v>1</v>
      </c>
      <c r="V33" s="10">
        <v>60</v>
      </c>
      <c r="W33" s="10">
        <v>2</v>
      </c>
      <c r="X33" s="9">
        <v>25</v>
      </c>
      <c r="Y33" s="37">
        <v>2</v>
      </c>
      <c r="Z33" s="37">
        <v>1</v>
      </c>
      <c r="AA33" s="37">
        <v>1</v>
      </c>
      <c r="AB33" s="11">
        <v>1500</v>
      </c>
      <c r="AC33" s="11">
        <v>50</v>
      </c>
    </row>
    <row r="34" spans="1:29" ht="15" x14ac:dyDescent="0.2">
      <c r="A34" s="36">
        <v>33</v>
      </c>
      <c r="B34" s="36">
        <v>362</v>
      </c>
      <c r="C34" s="43">
        <v>64.088397790055254</v>
      </c>
      <c r="D34" s="38">
        <v>3.0172413793103448</v>
      </c>
      <c r="E34" s="38">
        <v>3.8793103448275863</v>
      </c>
      <c r="F34" s="38">
        <v>46.551724137931032</v>
      </c>
      <c r="G34" s="38">
        <v>24.137931034482758</v>
      </c>
      <c r="H34" s="48">
        <v>19.396551724137932</v>
      </c>
      <c r="I34" s="38">
        <v>3.0172413793103448</v>
      </c>
      <c r="J34" s="43">
        <v>35.911602209944753</v>
      </c>
      <c r="K34" s="38">
        <v>3.0769230769230771</v>
      </c>
      <c r="L34" s="38">
        <v>3.0769230769230771</v>
      </c>
      <c r="M34" s="38">
        <v>46.92307692307692</v>
      </c>
      <c r="N34" s="38">
        <v>23.076923076923077</v>
      </c>
      <c r="O34" s="48">
        <v>16.923076923076923</v>
      </c>
      <c r="P34" s="38">
        <v>6.9230769230769234</v>
      </c>
      <c r="Q34" s="36">
        <v>1</v>
      </c>
      <c r="R34" s="36">
        <v>70</v>
      </c>
      <c r="S34" s="36">
        <v>12</v>
      </c>
      <c r="T34" s="38">
        <v>14</v>
      </c>
      <c r="U34" s="36">
        <v>1</v>
      </c>
      <c r="V34" s="10">
        <v>50</v>
      </c>
      <c r="W34" s="10">
        <v>2</v>
      </c>
      <c r="X34" s="9">
        <v>25</v>
      </c>
      <c r="Y34" s="37">
        <v>2</v>
      </c>
      <c r="Z34" s="37">
        <v>1</v>
      </c>
      <c r="AA34" s="37">
        <v>1</v>
      </c>
      <c r="AB34" s="11">
        <v>2000</v>
      </c>
      <c r="AC34" s="11">
        <v>45</v>
      </c>
    </row>
    <row r="35" spans="1:29" ht="15" x14ac:dyDescent="0.2">
      <c r="A35" s="36">
        <v>34</v>
      </c>
      <c r="B35" s="36">
        <v>482</v>
      </c>
      <c r="C35" s="43">
        <v>67.842323651452276</v>
      </c>
      <c r="D35" s="38">
        <v>2.7522935779816513</v>
      </c>
      <c r="E35" s="38">
        <v>4.2813455657492359</v>
      </c>
      <c r="F35" s="38">
        <v>46.48318042813456</v>
      </c>
      <c r="G35" s="38">
        <v>24.159021406727827</v>
      </c>
      <c r="H35" s="48">
        <v>19.877675840978593</v>
      </c>
      <c r="I35" s="38">
        <v>2.4</v>
      </c>
      <c r="J35" s="43">
        <v>32.157676348547717</v>
      </c>
      <c r="K35" s="38">
        <v>2.5806451612903225</v>
      </c>
      <c r="L35" s="38">
        <v>4.5161290322580649</v>
      </c>
      <c r="M35" s="38">
        <v>46.451612903225808</v>
      </c>
      <c r="N35" s="38">
        <v>26.451612903225808</v>
      </c>
      <c r="O35" s="48">
        <v>19.35483870967742</v>
      </c>
      <c r="P35" s="38">
        <v>0.64516129032258063</v>
      </c>
      <c r="Q35" s="36">
        <v>2</v>
      </c>
      <c r="R35" s="36">
        <v>75</v>
      </c>
      <c r="S35" s="36">
        <v>12</v>
      </c>
      <c r="T35" s="38">
        <v>12</v>
      </c>
      <c r="U35" s="36">
        <v>1</v>
      </c>
      <c r="V35" s="10">
        <v>70</v>
      </c>
      <c r="W35" s="10">
        <v>2</v>
      </c>
      <c r="X35" s="9">
        <v>30</v>
      </c>
      <c r="Y35" s="37">
        <v>1</v>
      </c>
      <c r="Z35" s="37">
        <v>1</v>
      </c>
      <c r="AA35" s="37">
        <v>1</v>
      </c>
      <c r="AB35" s="11">
        <v>2000</v>
      </c>
      <c r="AC35" s="11">
        <v>38</v>
      </c>
    </row>
    <row r="36" spans="1:29" ht="15" x14ac:dyDescent="0.2">
      <c r="A36" s="36">
        <v>35</v>
      </c>
      <c r="B36" s="36">
        <v>534</v>
      </c>
      <c r="C36" s="43">
        <v>58.052434456928836</v>
      </c>
      <c r="D36" s="38">
        <v>2.903225806451613</v>
      </c>
      <c r="E36" s="38">
        <v>4.193548387096774</v>
      </c>
      <c r="F36" s="38">
        <v>46.451612903225808</v>
      </c>
      <c r="G36" s="38">
        <v>24.193548387096776</v>
      </c>
      <c r="H36" s="48">
        <v>20</v>
      </c>
      <c r="I36" s="38">
        <v>2.2580645161290325</v>
      </c>
      <c r="J36" s="43">
        <v>41.947565543071164</v>
      </c>
      <c r="K36" s="38">
        <v>2.2321428571428572</v>
      </c>
      <c r="L36" s="38">
        <v>4.0178571428571432</v>
      </c>
      <c r="M36" s="38">
        <v>46.875</v>
      </c>
      <c r="N36" s="38">
        <v>24.553571428571427</v>
      </c>
      <c r="O36" s="48">
        <v>19.196428571428573</v>
      </c>
      <c r="P36" s="38">
        <v>3.125</v>
      </c>
      <c r="Q36" s="36">
        <v>2</v>
      </c>
      <c r="R36" s="36">
        <v>70</v>
      </c>
      <c r="S36" s="36">
        <v>1</v>
      </c>
      <c r="T36" s="38">
        <v>1</v>
      </c>
      <c r="U36" s="36">
        <v>1</v>
      </c>
      <c r="V36" s="10">
        <v>60</v>
      </c>
      <c r="W36" s="51">
        <v>3</v>
      </c>
      <c r="X36" s="9">
        <v>30</v>
      </c>
      <c r="Y36" s="37">
        <v>1</v>
      </c>
      <c r="Z36" s="37">
        <v>2</v>
      </c>
      <c r="AA36" s="37">
        <v>2</v>
      </c>
      <c r="AB36" s="11">
        <v>1500</v>
      </c>
      <c r="AC36" s="11">
        <v>40</v>
      </c>
    </row>
    <row r="37" spans="1:29" ht="15" x14ac:dyDescent="0.2">
      <c r="A37" s="36">
        <v>36</v>
      </c>
      <c r="B37" s="36">
        <v>678</v>
      </c>
      <c r="C37" s="43">
        <v>44.247787610619469</v>
      </c>
      <c r="D37" s="38">
        <v>2.6666666666666665</v>
      </c>
      <c r="E37" s="38">
        <v>4</v>
      </c>
      <c r="F37" s="38">
        <v>46.666666666666664</v>
      </c>
      <c r="G37" s="38">
        <v>24.666666666666668</v>
      </c>
      <c r="H37" s="48">
        <v>19.333333333333332</v>
      </c>
      <c r="I37" s="38">
        <v>2.6666666666666665</v>
      </c>
      <c r="J37" s="43">
        <v>55.752212389380531</v>
      </c>
      <c r="K37" s="38">
        <v>2.3809523809523809</v>
      </c>
      <c r="L37" s="38">
        <v>5.0264550264550261</v>
      </c>
      <c r="M37" s="38">
        <v>46.296296296296298</v>
      </c>
      <c r="N37" s="38">
        <v>23.80952380952381</v>
      </c>
      <c r="O37" s="48">
        <v>19.841269841269842</v>
      </c>
      <c r="P37" s="38">
        <v>2.6455026455026456</v>
      </c>
      <c r="Q37" s="36">
        <v>1</v>
      </c>
      <c r="R37" s="36">
        <v>65</v>
      </c>
      <c r="S37" s="36">
        <v>12</v>
      </c>
      <c r="T37" s="38">
        <v>12</v>
      </c>
      <c r="U37" s="36">
        <v>1</v>
      </c>
      <c r="V37" s="10">
        <v>51</v>
      </c>
      <c r="W37" s="51">
        <v>3</v>
      </c>
      <c r="X37" s="9">
        <v>30</v>
      </c>
      <c r="Y37" s="37">
        <v>1</v>
      </c>
      <c r="Z37" s="37">
        <v>1</v>
      </c>
      <c r="AA37" s="37">
        <v>1</v>
      </c>
      <c r="AB37" s="11">
        <v>2000</v>
      </c>
      <c r="AC37" s="11">
        <v>45</v>
      </c>
    </row>
    <row r="38" spans="1:29" ht="15" x14ac:dyDescent="0.2">
      <c r="A38" s="36">
        <v>37</v>
      </c>
      <c r="B38" s="36">
        <v>666</v>
      </c>
      <c r="C38" s="43">
        <v>48.798798798798799</v>
      </c>
      <c r="D38" s="38">
        <v>2.1538461538461537</v>
      </c>
      <c r="E38" s="38">
        <v>4.3076923076923075</v>
      </c>
      <c r="F38" s="38">
        <v>46.769230769230766</v>
      </c>
      <c r="G38" s="38">
        <v>27.692307692307693</v>
      </c>
      <c r="H38" s="48">
        <v>16.923076923076923</v>
      </c>
      <c r="I38" s="38">
        <v>2.1538461538461537</v>
      </c>
      <c r="J38" s="43">
        <v>51.201201201201201</v>
      </c>
      <c r="K38" s="38">
        <v>2.3460410557184752</v>
      </c>
      <c r="L38" s="38">
        <v>4.9853372434017595</v>
      </c>
      <c r="M38" s="38">
        <v>46.334310850439884</v>
      </c>
      <c r="N38" s="38">
        <v>23.460410557184751</v>
      </c>
      <c r="O38" s="48">
        <v>19.941348973607038</v>
      </c>
      <c r="P38" s="38">
        <v>2.9325513196480939</v>
      </c>
      <c r="Q38" s="36">
        <v>1</v>
      </c>
      <c r="R38" s="36">
        <v>60</v>
      </c>
      <c r="S38" s="36">
        <v>12</v>
      </c>
      <c r="T38" s="38">
        <v>13</v>
      </c>
      <c r="U38" s="36">
        <v>1</v>
      </c>
      <c r="V38" s="10">
        <v>51</v>
      </c>
      <c r="W38" s="51">
        <v>3</v>
      </c>
      <c r="X38" s="9">
        <v>30</v>
      </c>
      <c r="Y38" s="37">
        <v>1</v>
      </c>
      <c r="Z38" s="37">
        <v>1</v>
      </c>
      <c r="AA38" s="37">
        <v>1</v>
      </c>
      <c r="AB38" s="11">
        <v>2000</v>
      </c>
      <c r="AC38" s="11">
        <v>35</v>
      </c>
    </row>
    <row r="39" spans="1:29" ht="15" x14ac:dyDescent="0.2">
      <c r="A39" s="36">
        <v>38</v>
      </c>
      <c r="B39" s="36">
        <v>500</v>
      </c>
      <c r="C39" s="43">
        <v>64.599999999999994</v>
      </c>
      <c r="D39" s="38">
        <v>2.4767801857585141</v>
      </c>
      <c r="E39" s="38">
        <v>4.0247678018575854</v>
      </c>
      <c r="F39" s="38">
        <v>46.749226006191954</v>
      </c>
      <c r="G39" s="38">
        <v>24.767801857585141</v>
      </c>
      <c r="H39" s="48">
        <v>20.123839009287927</v>
      </c>
      <c r="I39" s="38">
        <v>1.8575851393188854</v>
      </c>
      <c r="J39" s="43">
        <v>35.4</v>
      </c>
      <c r="K39" s="38">
        <v>2.2598870056497176</v>
      </c>
      <c r="L39" s="38">
        <v>5.0847457627118642</v>
      </c>
      <c r="M39" s="38">
        <v>46.327683615819211</v>
      </c>
      <c r="N39" s="38">
        <v>24.858757062146893</v>
      </c>
      <c r="O39" s="48">
        <v>16.949152542372882</v>
      </c>
      <c r="P39" s="38">
        <v>4.5197740112994351</v>
      </c>
      <c r="Q39" s="36">
        <v>1</v>
      </c>
      <c r="R39" s="36">
        <v>90</v>
      </c>
      <c r="S39" s="36">
        <v>1</v>
      </c>
      <c r="T39" s="38">
        <v>10</v>
      </c>
      <c r="U39" s="36">
        <v>2</v>
      </c>
      <c r="V39" s="10">
        <v>40</v>
      </c>
      <c r="W39" s="10">
        <v>2</v>
      </c>
      <c r="X39" s="9">
        <v>30</v>
      </c>
      <c r="Y39" s="37">
        <v>2</v>
      </c>
      <c r="Z39" s="37">
        <v>1</v>
      </c>
      <c r="AA39" s="37">
        <v>1</v>
      </c>
      <c r="AB39" s="11">
        <v>1500</v>
      </c>
      <c r="AC39" s="11">
        <v>45</v>
      </c>
    </row>
    <row r="40" spans="1:29" ht="15" x14ac:dyDescent="0.2">
      <c r="A40" s="36">
        <v>39</v>
      </c>
      <c r="B40" s="36">
        <v>557</v>
      </c>
      <c r="C40" s="43">
        <v>66.068222621184916</v>
      </c>
      <c r="D40" s="38">
        <v>2.7173913043478262</v>
      </c>
      <c r="E40" s="38">
        <v>4.3478260869565215</v>
      </c>
      <c r="F40" s="38">
        <v>46.467391304347828</v>
      </c>
      <c r="G40" s="38">
        <v>24.456521739130434</v>
      </c>
      <c r="H40" s="48">
        <v>20.380434782608695</v>
      </c>
      <c r="I40" s="38">
        <v>1.6304347826086956</v>
      </c>
      <c r="J40" s="43">
        <v>33.931777378815077</v>
      </c>
      <c r="K40" s="38">
        <v>3.1746031746031744</v>
      </c>
      <c r="L40" s="38">
        <v>3.7037037037037037</v>
      </c>
      <c r="M40" s="38">
        <v>46.560846560846564</v>
      </c>
      <c r="N40" s="38">
        <v>26.455026455026456</v>
      </c>
      <c r="O40" s="48">
        <v>15.873015873015873</v>
      </c>
      <c r="P40" s="38">
        <v>4.2328042328042326</v>
      </c>
      <c r="Q40" s="36">
        <v>1</v>
      </c>
      <c r="R40" s="36">
        <v>75</v>
      </c>
      <c r="S40" s="36">
        <v>1</v>
      </c>
      <c r="T40" s="38">
        <v>9</v>
      </c>
      <c r="U40" s="36">
        <v>2</v>
      </c>
      <c r="V40" s="10">
        <v>45</v>
      </c>
      <c r="W40" s="10">
        <v>2</v>
      </c>
      <c r="X40" s="9">
        <v>20</v>
      </c>
      <c r="Y40" s="37">
        <v>1</v>
      </c>
      <c r="Z40" s="37">
        <v>1</v>
      </c>
      <c r="AA40" s="37">
        <v>1</v>
      </c>
      <c r="AB40" s="11">
        <v>1500</v>
      </c>
      <c r="AC40" s="11">
        <v>40</v>
      </c>
    </row>
    <row r="41" spans="1:29" ht="15" x14ac:dyDescent="0.2">
      <c r="A41" s="36">
        <v>40</v>
      </c>
      <c r="B41" s="36">
        <v>526</v>
      </c>
      <c r="C41" s="43">
        <v>66.730038022813687</v>
      </c>
      <c r="D41" s="38">
        <v>2.5641025641025643</v>
      </c>
      <c r="E41" s="38">
        <v>3.9886039886039888</v>
      </c>
      <c r="F41" s="38">
        <v>46.723646723646723</v>
      </c>
      <c r="G41" s="38">
        <v>26.210826210826212</v>
      </c>
      <c r="H41" s="48">
        <v>18.518518518518519</v>
      </c>
      <c r="I41" s="38">
        <v>1.9943019943019944</v>
      </c>
      <c r="J41" s="43">
        <v>33.269961977186313</v>
      </c>
      <c r="K41" s="38">
        <v>2.8571428571428572</v>
      </c>
      <c r="L41" s="38">
        <v>4.5714285714285712</v>
      </c>
      <c r="M41" s="38">
        <v>46.285714285714285</v>
      </c>
      <c r="N41" s="38">
        <v>24</v>
      </c>
      <c r="O41" s="48">
        <v>17.142857142857142</v>
      </c>
      <c r="P41" s="38">
        <v>5.1428571428571432</v>
      </c>
      <c r="Q41" s="36">
        <v>1</v>
      </c>
      <c r="R41" s="36">
        <v>85</v>
      </c>
      <c r="S41" s="36">
        <v>1</v>
      </c>
      <c r="T41" s="38">
        <v>1</v>
      </c>
      <c r="U41" s="36">
        <v>2</v>
      </c>
      <c r="V41" s="10">
        <v>45</v>
      </c>
      <c r="W41" s="51">
        <v>3</v>
      </c>
      <c r="X41" s="9">
        <v>30</v>
      </c>
      <c r="Y41" s="37">
        <v>2</v>
      </c>
      <c r="Z41" s="37">
        <v>1</v>
      </c>
      <c r="AA41" s="37">
        <v>1</v>
      </c>
      <c r="AB41" s="11">
        <v>2000</v>
      </c>
      <c r="AC41" s="11">
        <v>50</v>
      </c>
    </row>
    <row r="42" spans="1:29" ht="15" x14ac:dyDescent="0.2">
      <c r="A42" s="36">
        <v>41</v>
      </c>
      <c r="B42" s="36">
        <v>598</v>
      </c>
      <c r="C42" s="43">
        <v>63.712374581939798</v>
      </c>
      <c r="D42" s="38">
        <v>2.8871391076115485</v>
      </c>
      <c r="E42" s="38">
        <v>4.1994750656167978</v>
      </c>
      <c r="F42" s="38">
        <v>46.45669291338583</v>
      </c>
      <c r="G42" s="38">
        <v>22.309711286089239</v>
      </c>
      <c r="H42" s="48">
        <v>19.685039370078741</v>
      </c>
      <c r="I42" s="38">
        <v>4.4619422572178475</v>
      </c>
      <c r="J42" s="43">
        <v>36.287625418060202</v>
      </c>
      <c r="K42" s="38">
        <v>2.3041474654377878</v>
      </c>
      <c r="L42" s="38">
        <v>3.6866359447004609</v>
      </c>
      <c r="M42" s="38">
        <v>47.004608294930875</v>
      </c>
      <c r="N42" s="38">
        <v>20.737327188940093</v>
      </c>
      <c r="O42" s="48">
        <v>17.511520737327189</v>
      </c>
      <c r="P42" s="38">
        <v>8.7557603686635943</v>
      </c>
      <c r="Q42" s="36">
        <v>2</v>
      </c>
      <c r="R42" s="36">
        <v>45</v>
      </c>
      <c r="S42" s="36">
        <v>12</v>
      </c>
      <c r="T42" s="38">
        <v>12</v>
      </c>
      <c r="U42" s="36">
        <v>1</v>
      </c>
      <c r="V42" s="10">
        <v>65</v>
      </c>
      <c r="W42" s="10">
        <v>2</v>
      </c>
      <c r="X42" s="9">
        <v>12</v>
      </c>
      <c r="Y42" s="37">
        <v>1</v>
      </c>
      <c r="Z42" s="37">
        <v>2</v>
      </c>
      <c r="AA42" s="37">
        <v>2</v>
      </c>
      <c r="AB42" s="11">
        <v>1500</v>
      </c>
      <c r="AC42" s="11">
        <v>40</v>
      </c>
    </row>
    <row r="43" spans="1:29" ht="15" x14ac:dyDescent="0.2">
      <c r="A43" s="36">
        <v>42</v>
      </c>
      <c r="B43" s="36">
        <v>424</v>
      </c>
      <c r="C43" s="43">
        <v>70.283018867924525</v>
      </c>
      <c r="D43" s="38">
        <v>2.6845637583892619</v>
      </c>
      <c r="E43" s="38">
        <v>4.6979865771812079</v>
      </c>
      <c r="F43" s="38">
        <v>46.308724832214764</v>
      </c>
      <c r="G43" s="38">
        <v>23.48993288590604</v>
      </c>
      <c r="H43" s="48">
        <v>20.80536912751678</v>
      </c>
      <c r="I43" s="38">
        <v>2.0134228187919465</v>
      </c>
      <c r="J43" s="43">
        <v>29.716981132075471</v>
      </c>
      <c r="K43" s="38">
        <v>3.1746031746031744</v>
      </c>
      <c r="L43" s="38">
        <v>4.7619047619047619</v>
      </c>
      <c r="M43" s="38">
        <v>46.031746031746032</v>
      </c>
      <c r="N43" s="38">
        <v>23.80952380952381</v>
      </c>
      <c r="O43" s="48">
        <v>15.873015873015873</v>
      </c>
      <c r="P43" s="38">
        <v>6.3492063492063489</v>
      </c>
      <c r="Q43" s="36">
        <v>1</v>
      </c>
      <c r="R43" s="36">
        <v>60</v>
      </c>
      <c r="S43" s="36">
        <v>1</v>
      </c>
      <c r="T43" s="38">
        <v>7</v>
      </c>
      <c r="U43" s="36">
        <v>2</v>
      </c>
      <c r="V43" s="10">
        <v>50</v>
      </c>
      <c r="W43" s="51">
        <v>3</v>
      </c>
      <c r="X43" s="9">
        <v>25</v>
      </c>
      <c r="Y43" s="37">
        <v>1</v>
      </c>
      <c r="Z43" s="37">
        <v>1</v>
      </c>
      <c r="AA43" s="37">
        <v>1</v>
      </c>
      <c r="AB43" s="11">
        <v>2000</v>
      </c>
      <c r="AC43" s="11">
        <v>60</v>
      </c>
    </row>
    <row r="44" spans="1:29" ht="15" x14ac:dyDescent="0.2">
      <c r="A44" s="36">
        <v>43</v>
      </c>
      <c r="B44" s="36">
        <v>526</v>
      </c>
      <c r="C44" s="43">
        <v>65.589353612167301</v>
      </c>
      <c r="D44" s="38">
        <v>2.6086956521739131</v>
      </c>
      <c r="E44" s="38">
        <v>4.0579710144927539</v>
      </c>
      <c r="F44" s="38">
        <v>46.666666666666664</v>
      </c>
      <c r="G44" s="38">
        <v>26.086956521739129</v>
      </c>
      <c r="H44" s="48">
        <v>18.840579710144926</v>
      </c>
      <c r="I44" s="38">
        <v>1.7391304347826086</v>
      </c>
      <c r="J44" s="43">
        <v>34.410646387832699</v>
      </c>
      <c r="K44" s="38">
        <v>2.7624309392265194</v>
      </c>
      <c r="L44" s="38">
        <v>4.4198895027624312</v>
      </c>
      <c r="M44" s="38">
        <v>46.408839779005525</v>
      </c>
      <c r="N44" s="38">
        <v>25.414364640883978</v>
      </c>
      <c r="O44" s="48">
        <v>16.574585635359117</v>
      </c>
      <c r="P44" s="38">
        <v>4.4198895027624312</v>
      </c>
      <c r="Q44" s="36">
        <v>1</v>
      </c>
      <c r="R44" s="36">
        <v>65</v>
      </c>
      <c r="S44" s="36">
        <v>1</v>
      </c>
      <c r="T44" s="38">
        <v>8</v>
      </c>
      <c r="U44" s="36">
        <v>2</v>
      </c>
      <c r="V44" s="10">
        <v>60</v>
      </c>
      <c r="W44" s="51">
        <v>3</v>
      </c>
      <c r="X44" s="9">
        <v>25</v>
      </c>
      <c r="Y44" s="37">
        <v>1</v>
      </c>
      <c r="Z44" s="37">
        <v>1</v>
      </c>
      <c r="AA44" s="37">
        <v>1</v>
      </c>
      <c r="AB44" s="11">
        <v>1500</v>
      </c>
      <c r="AC44" s="11">
        <v>50</v>
      </c>
    </row>
    <row r="45" spans="1:29" ht="15" x14ac:dyDescent="0.2">
      <c r="A45" s="36">
        <v>44</v>
      </c>
      <c r="B45" s="36">
        <v>329</v>
      </c>
      <c r="C45" s="43">
        <v>43.161094224924014</v>
      </c>
      <c r="D45" s="38">
        <v>2.816901408450704</v>
      </c>
      <c r="E45" s="38">
        <v>4.225352112676056</v>
      </c>
      <c r="F45" s="38">
        <v>46.478873239436616</v>
      </c>
      <c r="G45" s="38">
        <v>24.64788732394366</v>
      </c>
      <c r="H45" s="48">
        <v>17.6056338028169</v>
      </c>
      <c r="I45" s="38">
        <v>4.225352112676056</v>
      </c>
      <c r="J45" s="43">
        <v>56.838905775075986</v>
      </c>
      <c r="K45" s="38">
        <v>3.2085561497326203</v>
      </c>
      <c r="L45" s="38">
        <v>3.7433155080213902</v>
      </c>
      <c r="M45" s="38">
        <v>46.524064171122994</v>
      </c>
      <c r="N45" s="38">
        <v>24.064171122994651</v>
      </c>
      <c r="O45" s="48">
        <v>18.181818181818183</v>
      </c>
      <c r="P45" s="38">
        <v>4.2780748663101607</v>
      </c>
      <c r="Q45" s="36">
        <v>2</v>
      </c>
      <c r="R45" s="36">
        <v>70</v>
      </c>
      <c r="S45" s="36">
        <v>1</v>
      </c>
      <c r="T45" s="38">
        <v>1</v>
      </c>
      <c r="U45" s="36">
        <v>2</v>
      </c>
      <c r="V45" s="10">
        <v>46</v>
      </c>
      <c r="W45" s="51">
        <v>3</v>
      </c>
      <c r="X45" s="9">
        <v>16</v>
      </c>
      <c r="Y45" s="37">
        <v>2</v>
      </c>
      <c r="Z45" s="37">
        <v>1</v>
      </c>
      <c r="AA45" s="37">
        <v>2</v>
      </c>
      <c r="AB45" s="11">
        <v>1400</v>
      </c>
      <c r="AC45" s="11">
        <v>45</v>
      </c>
    </row>
    <row r="46" spans="1:29" ht="15" x14ac:dyDescent="0.2">
      <c r="A46" s="36">
        <v>45</v>
      </c>
      <c r="B46" s="36">
        <v>508</v>
      </c>
      <c r="C46" s="43">
        <v>60.826771653543304</v>
      </c>
      <c r="D46" s="38">
        <v>1.941747572815534</v>
      </c>
      <c r="E46" s="38">
        <v>5.5016181229773462</v>
      </c>
      <c r="F46" s="38">
        <v>46.278317152103561</v>
      </c>
      <c r="G46" s="38">
        <v>29.449838187702266</v>
      </c>
      <c r="H46" s="48">
        <v>14.88673139158576</v>
      </c>
      <c r="I46" s="38">
        <v>1.941747572815534</v>
      </c>
      <c r="J46" s="43">
        <v>39.173228346456696</v>
      </c>
      <c r="K46" s="38">
        <v>3.0150753768844223</v>
      </c>
      <c r="L46" s="38">
        <v>4.5226130653266328</v>
      </c>
      <c r="M46" s="38">
        <v>46.231155778894475</v>
      </c>
      <c r="N46" s="38">
        <v>22.110552763819097</v>
      </c>
      <c r="O46" s="48">
        <v>17.587939698492463</v>
      </c>
      <c r="P46" s="38">
        <v>6.5326633165829149</v>
      </c>
      <c r="Q46" s="36">
        <v>2</v>
      </c>
      <c r="R46" s="36">
        <v>75</v>
      </c>
      <c r="S46" s="36">
        <v>12</v>
      </c>
      <c r="T46" s="38">
        <v>12</v>
      </c>
      <c r="U46" s="36">
        <v>1</v>
      </c>
      <c r="V46" s="10">
        <v>55</v>
      </c>
      <c r="W46" s="51">
        <v>3</v>
      </c>
      <c r="X46" s="9">
        <v>13</v>
      </c>
      <c r="Y46" s="37">
        <v>1</v>
      </c>
      <c r="Z46" s="37">
        <v>1</v>
      </c>
      <c r="AA46" s="37">
        <v>1</v>
      </c>
      <c r="AB46" s="11">
        <v>1000</v>
      </c>
      <c r="AC46" s="11">
        <v>20</v>
      </c>
    </row>
    <row r="47" spans="1:29" ht="15" x14ac:dyDescent="0.2">
      <c r="A47" s="36">
        <v>46</v>
      </c>
      <c r="B47" s="36">
        <v>541</v>
      </c>
      <c r="C47" s="43">
        <v>61.552680221811457</v>
      </c>
      <c r="D47" s="38">
        <v>2.4024024024024024</v>
      </c>
      <c r="E47" s="38">
        <v>3.9039039039039038</v>
      </c>
      <c r="F47" s="38">
        <v>46.846846846846844</v>
      </c>
      <c r="G47" s="38">
        <v>27.627627627627628</v>
      </c>
      <c r="H47" s="48">
        <v>17.417417417417418</v>
      </c>
      <c r="I47" s="38">
        <v>1.8018018018018018</v>
      </c>
      <c r="J47" s="43">
        <v>38.447319778188543</v>
      </c>
      <c r="K47" s="38">
        <v>3.3653846153846154</v>
      </c>
      <c r="L47" s="38">
        <v>5.2884615384615383</v>
      </c>
      <c r="M47" s="38">
        <v>45.67307692307692</v>
      </c>
      <c r="N47" s="38">
        <v>23.557692307692307</v>
      </c>
      <c r="O47" s="48">
        <v>15.865384615384615</v>
      </c>
      <c r="P47" s="38">
        <v>6.25</v>
      </c>
      <c r="Q47" s="36">
        <v>2</v>
      </c>
      <c r="R47" s="36">
        <v>80</v>
      </c>
      <c r="S47" s="36">
        <v>12</v>
      </c>
      <c r="T47" s="38">
        <v>14</v>
      </c>
      <c r="U47" s="36">
        <v>1</v>
      </c>
      <c r="V47" s="10">
        <v>60</v>
      </c>
      <c r="W47" s="51">
        <v>3</v>
      </c>
      <c r="X47" s="9">
        <v>14</v>
      </c>
      <c r="Y47" s="37">
        <v>1</v>
      </c>
      <c r="Z47" s="37">
        <v>1</v>
      </c>
      <c r="AA47" s="37">
        <v>1</v>
      </c>
      <c r="AB47" s="11">
        <v>1500</v>
      </c>
      <c r="AC47" s="11">
        <v>30</v>
      </c>
    </row>
    <row r="48" spans="1:29" ht="15" x14ac:dyDescent="0.2">
      <c r="A48" s="36">
        <v>47</v>
      </c>
      <c r="B48" s="36">
        <v>622</v>
      </c>
      <c r="C48" s="43">
        <v>52.250803858520904</v>
      </c>
      <c r="D48" s="38">
        <v>2.7692307692307692</v>
      </c>
      <c r="E48" s="38">
        <v>5.5384615384615383</v>
      </c>
      <c r="F48" s="38">
        <v>45.846153846153847</v>
      </c>
      <c r="G48" s="38">
        <v>21.53846153846154</v>
      </c>
      <c r="H48" s="48">
        <v>20</v>
      </c>
      <c r="I48" s="38">
        <v>4.3076923076923075</v>
      </c>
      <c r="J48" s="43">
        <v>47.749196141479096</v>
      </c>
      <c r="K48" s="38">
        <v>3.0303030303030303</v>
      </c>
      <c r="L48" s="38">
        <v>5.3872053872053876</v>
      </c>
      <c r="M48" s="38">
        <v>45.791245791245792</v>
      </c>
      <c r="N48" s="38">
        <v>26.936026936026938</v>
      </c>
      <c r="O48" s="48">
        <v>14.141414141414142</v>
      </c>
      <c r="P48" s="38">
        <v>4.7138047138047137</v>
      </c>
      <c r="Q48" s="36">
        <v>1</v>
      </c>
      <c r="R48" s="36">
        <v>90</v>
      </c>
      <c r="S48" s="36">
        <v>1</v>
      </c>
      <c r="T48" s="38">
        <v>2</v>
      </c>
      <c r="U48" s="36">
        <v>1</v>
      </c>
      <c r="V48" s="10">
        <v>55</v>
      </c>
      <c r="W48" s="51">
        <v>3</v>
      </c>
      <c r="X48" s="9">
        <v>14</v>
      </c>
      <c r="Y48" s="37">
        <v>2</v>
      </c>
      <c r="Z48" s="37">
        <v>2</v>
      </c>
      <c r="AA48" s="37">
        <v>2</v>
      </c>
      <c r="AB48" s="11">
        <v>1000</v>
      </c>
      <c r="AC48" s="11">
        <v>45</v>
      </c>
    </row>
    <row r="49" spans="1:29" ht="15" x14ac:dyDescent="0.2">
      <c r="A49" s="36">
        <v>48</v>
      </c>
      <c r="B49" s="36">
        <v>594</v>
      </c>
      <c r="C49" s="43">
        <v>65.151515151515156</v>
      </c>
      <c r="D49" s="38">
        <v>2.5839793281653747</v>
      </c>
      <c r="E49" s="38">
        <v>4.3927648578811374</v>
      </c>
      <c r="F49" s="38">
        <v>46.511627906976742</v>
      </c>
      <c r="G49" s="38">
        <v>23.255813953488371</v>
      </c>
      <c r="H49" s="48">
        <v>20.155038759689923</v>
      </c>
      <c r="I49" s="38">
        <v>3.1007751937984498</v>
      </c>
      <c r="J49" s="43">
        <v>34.848484848484851</v>
      </c>
      <c r="K49" s="38">
        <v>2.4154589371980677</v>
      </c>
      <c r="L49" s="38">
        <v>4.8309178743961354</v>
      </c>
      <c r="M49" s="38">
        <v>46.376811594202898</v>
      </c>
      <c r="N49" s="38">
        <v>21.739130434782609</v>
      </c>
      <c r="O49" s="48">
        <v>18.357487922705314</v>
      </c>
      <c r="P49" s="38">
        <v>6.2801932367149762</v>
      </c>
      <c r="Q49" s="36">
        <v>1</v>
      </c>
      <c r="R49" s="36">
        <v>45</v>
      </c>
      <c r="S49" s="36">
        <v>12</v>
      </c>
      <c r="T49" s="38">
        <v>11</v>
      </c>
      <c r="U49" s="36">
        <v>1</v>
      </c>
      <c r="V49" s="10">
        <v>65</v>
      </c>
      <c r="W49" s="10">
        <v>2</v>
      </c>
      <c r="X49" s="9">
        <v>12</v>
      </c>
      <c r="Y49" s="37">
        <v>1</v>
      </c>
      <c r="Z49" s="37">
        <v>1</v>
      </c>
      <c r="AA49" s="37">
        <v>1</v>
      </c>
      <c r="AB49" s="11">
        <v>1500</v>
      </c>
      <c r="AC49" s="11">
        <v>40</v>
      </c>
    </row>
    <row r="50" spans="1:29" ht="15" x14ac:dyDescent="0.2">
      <c r="A50" s="36">
        <v>49</v>
      </c>
      <c r="B50" s="36">
        <v>391</v>
      </c>
      <c r="C50" s="43">
        <v>39.897698209718669</v>
      </c>
      <c r="D50" s="38">
        <v>3.8461538461538463</v>
      </c>
      <c r="E50" s="38">
        <v>5.1282051282051286</v>
      </c>
      <c r="F50" s="38">
        <v>45.512820512820511</v>
      </c>
      <c r="G50" s="38">
        <v>22.435897435897434</v>
      </c>
      <c r="H50" s="48">
        <v>15.384615384615385</v>
      </c>
      <c r="I50" s="38">
        <v>7.6923076923076925</v>
      </c>
      <c r="J50" s="43">
        <v>60.102301790281331</v>
      </c>
      <c r="K50" s="38">
        <v>2.5531914893617023</v>
      </c>
      <c r="L50" s="38">
        <v>6.3829787234042552</v>
      </c>
      <c r="M50" s="38">
        <v>45.531914893617021</v>
      </c>
      <c r="N50" s="38">
        <v>20.425531914893618</v>
      </c>
      <c r="O50" s="48">
        <v>17.872340425531913</v>
      </c>
      <c r="P50" s="38">
        <v>7.2340425531914896</v>
      </c>
      <c r="Q50" s="36">
        <v>1</v>
      </c>
      <c r="R50" s="36">
        <v>65</v>
      </c>
      <c r="S50" s="36">
        <v>12</v>
      </c>
      <c r="T50" s="38">
        <v>10</v>
      </c>
      <c r="U50" s="36">
        <v>1</v>
      </c>
      <c r="V50" s="10">
        <v>55</v>
      </c>
      <c r="W50" s="10">
        <v>2</v>
      </c>
      <c r="X50" s="9">
        <v>12</v>
      </c>
      <c r="Y50" s="37">
        <v>1</v>
      </c>
      <c r="Z50" s="37">
        <v>2</v>
      </c>
      <c r="AA50" s="37">
        <v>2</v>
      </c>
      <c r="AB50" s="11">
        <v>1500</v>
      </c>
      <c r="AC50" s="11">
        <v>40</v>
      </c>
    </row>
    <row r="51" spans="1:29" ht="15" x14ac:dyDescent="0.2">
      <c r="A51" s="36">
        <v>50</v>
      </c>
      <c r="B51" s="36">
        <v>500</v>
      </c>
      <c r="C51" s="43">
        <v>54.6</v>
      </c>
      <c r="D51" s="38">
        <v>1.8315018315018314</v>
      </c>
      <c r="E51" s="38">
        <v>5.8608058608058604</v>
      </c>
      <c r="F51" s="38">
        <v>46.153846153846153</v>
      </c>
      <c r="G51" s="38">
        <v>23.80952380952381</v>
      </c>
      <c r="H51" s="48">
        <v>20.146520146520146</v>
      </c>
      <c r="I51" s="38">
        <v>2.197802197802198</v>
      </c>
      <c r="J51" s="43">
        <v>45.4</v>
      </c>
      <c r="K51" s="38">
        <v>3.0837004405286343</v>
      </c>
      <c r="L51" s="38">
        <v>6.1674008810572687</v>
      </c>
      <c r="M51" s="38">
        <v>45.374449339207047</v>
      </c>
      <c r="N51" s="38">
        <v>22.907488986784141</v>
      </c>
      <c r="O51" s="48">
        <v>19.383259911894275</v>
      </c>
      <c r="P51" s="38">
        <v>3.0837004405286343</v>
      </c>
      <c r="Q51" s="36">
        <v>2</v>
      </c>
      <c r="R51" s="36">
        <v>70</v>
      </c>
      <c r="S51" s="36">
        <v>1</v>
      </c>
      <c r="T51" s="38">
        <v>1</v>
      </c>
      <c r="U51" s="36">
        <v>1</v>
      </c>
      <c r="V51" s="10">
        <v>50</v>
      </c>
      <c r="W51" s="10">
        <v>2</v>
      </c>
      <c r="X51" s="9">
        <v>10</v>
      </c>
      <c r="Y51" s="37">
        <v>1</v>
      </c>
      <c r="Z51" s="37">
        <v>2</v>
      </c>
      <c r="AA51" s="37">
        <v>2</v>
      </c>
      <c r="AB51" s="11">
        <v>850</v>
      </c>
      <c r="AC51" s="11">
        <v>45</v>
      </c>
    </row>
    <row r="52" spans="1:29" ht="15" x14ac:dyDescent="0.2">
      <c r="A52" s="36">
        <v>51</v>
      </c>
      <c r="B52" s="36">
        <v>446</v>
      </c>
      <c r="C52" s="43">
        <v>56.278026905829599</v>
      </c>
      <c r="D52" s="38">
        <v>1.9920318725099602</v>
      </c>
      <c r="E52" s="38">
        <v>4.7808764940239046</v>
      </c>
      <c r="F52" s="38">
        <v>46.613545816733065</v>
      </c>
      <c r="G52" s="38">
        <v>25.89641434262948</v>
      </c>
      <c r="H52" s="48">
        <v>17.529880478087648</v>
      </c>
      <c r="I52" s="38">
        <v>3.1872509960159361</v>
      </c>
      <c r="J52" s="43">
        <v>43.721973094170401</v>
      </c>
      <c r="K52" s="38">
        <v>2.5641025641025643</v>
      </c>
      <c r="L52" s="38">
        <v>4.1025641025641022</v>
      </c>
      <c r="M52" s="38">
        <v>46.666666666666664</v>
      </c>
      <c r="N52" s="38">
        <v>23.589743589743591</v>
      </c>
      <c r="O52" s="48">
        <v>17.948717948717949</v>
      </c>
      <c r="P52" s="38">
        <v>5.1282051282051286</v>
      </c>
      <c r="Q52" s="36">
        <v>1</v>
      </c>
      <c r="R52" s="36">
        <v>85</v>
      </c>
      <c r="S52" s="36">
        <v>12</v>
      </c>
      <c r="T52" s="38">
        <v>12</v>
      </c>
      <c r="U52" s="36">
        <v>1</v>
      </c>
      <c r="V52" s="10">
        <v>65</v>
      </c>
      <c r="W52" s="10">
        <v>2</v>
      </c>
      <c r="X52" s="9">
        <v>12</v>
      </c>
      <c r="Y52" s="37">
        <v>1</v>
      </c>
      <c r="Z52" s="37">
        <v>1</v>
      </c>
      <c r="AA52" s="37">
        <v>1</v>
      </c>
      <c r="AB52" s="11">
        <v>1500</v>
      </c>
      <c r="AC52" s="11">
        <v>40</v>
      </c>
    </row>
    <row r="53" spans="1:29" ht="15" x14ac:dyDescent="0.2">
      <c r="A53" s="36">
        <v>52</v>
      </c>
      <c r="B53" s="36">
        <v>511</v>
      </c>
      <c r="C53" s="43">
        <v>53.620352250489233</v>
      </c>
      <c r="D53" s="38">
        <v>2.9197080291970803</v>
      </c>
      <c r="E53" s="38">
        <v>5.8394160583941606</v>
      </c>
      <c r="F53" s="38">
        <v>45.620437956204377</v>
      </c>
      <c r="G53" s="38">
        <v>25.182481751824817</v>
      </c>
      <c r="H53" s="48">
        <v>17.883211678832115</v>
      </c>
      <c r="I53" s="38">
        <v>2.5547445255474455</v>
      </c>
      <c r="J53" s="43">
        <v>46.379647749510767</v>
      </c>
      <c r="K53" s="38">
        <v>2.5316455696202533</v>
      </c>
      <c r="L53" s="38">
        <v>3.7974683544303796</v>
      </c>
      <c r="M53" s="38">
        <v>46.835443037974684</v>
      </c>
      <c r="N53" s="38">
        <v>23.206751054852322</v>
      </c>
      <c r="O53" s="48">
        <v>18.565400843881857</v>
      </c>
      <c r="P53" s="38">
        <v>5.0632911392405067</v>
      </c>
      <c r="Q53" s="36">
        <v>2</v>
      </c>
      <c r="R53" s="36">
        <v>60</v>
      </c>
      <c r="S53" s="36">
        <v>12</v>
      </c>
      <c r="T53" s="38">
        <v>11</v>
      </c>
      <c r="U53" s="36">
        <v>1</v>
      </c>
      <c r="V53" s="10">
        <v>65</v>
      </c>
      <c r="W53" s="10">
        <v>2</v>
      </c>
      <c r="X53" s="9">
        <v>20</v>
      </c>
      <c r="Y53" s="37">
        <v>1</v>
      </c>
      <c r="Z53" s="37">
        <v>1</v>
      </c>
      <c r="AA53" s="37">
        <v>1</v>
      </c>
      <c r="AB53" s="11">
        <v>1500</v>
      </c>
      <c r="AC53" s="11">
        <v>50</v>
      </c>
    </row>
    <row r="54" spans="1:29" ht="15" x14ac:dyDescent="0.2">
      <c r="A54" s="36">
        <v>53</v>
      </c>
      <c r="B54" s="36">
        <v>490</v>
      </c>
      <c r="C54" s="43">
        <v>55.102040816326529</v>
      </c>
      <c r="D54" s="38">
        <v>2.2222222222222223</v>
      </c>
      <c r="E54" s="38">
        <v>6.666666666666667</v>
      </c>
      <c r="F54" s="38">
        <v>45.555555555555557</v>
      </c>
      <c r="G54" s="38">
        <v>26.666666666666668</v>
      </c>
      <c r="H54" s="48">
        <v>16.296296296296298</v>
      </c>
      <c r="I54" s="38">
        <v>2.5925925925925926</v>
      </c>
      <c r="J54" s="43">
        <v>44.897959183673471</v>
      </c>
      <c r="K54" s="38">
        <v>3.1818181818181817</v>
      </c>
      <c r="L54" s="38">
        <v>5</v>
      </c>
      <c r="M54" s="38">
        <v>45.909090909090907</v>
      </c>
      <c r="N54" s="38">
        <v>23.636363636363637</v>
      </c>
      <c r="O54" s="48">
        <v>18.181818181818183</v>
      </c>
      <c r="P54" s="38">
        <v>4.0909090909090908</v>
      </c>
      <c r="Q54" s="36">
        <v>1</v>
      </c>
      <c r="R54" s="36">
        <v>70</v>
      </c>
      <c r="S54" s="36">
        <v>12</v>
      </c>
      <c r="T54" s="38">
        <v>8</v>
      </c>
      <c r="U54" s="36">
        <v>2</v>
      </c>
      <c r="V54" s="10">
        <v>45</v>
      </c>
      <c r="W54" s="10">
        <v>2</v>
      </c>
      <c r="X54" s="9">
        <v>25</v>
      </c>
      <c r="Y54" s="37">
        <v>2</v>
      </c>
      <c r="Z54" s="37">
        <v>1</v>
      </c>
      <c r="AA54" s="37">
        <v>1</v>
      </c>
      <c r="AB54" s="11">
        <v>2000</v>
      </c>
      <c r="AC54" s="11">
        <v>50</v>
      </c>
    </row>
    <row r="56" spans="1:29" ht="15" x14ac:dyDescent="0.25">
      <c r="A56" s="64" t="s">
        <v>118</v>
      </c>
      <c r="L56" s="64" t="s">
        <v>119</v>
      </c>
      <c r="W56" s="64" t="s">
        <v>120</v>
      </c>
    </row>
    <row r="58" spans="1:29" x14ac:dyDescent="0.2">
      <c r="A58" t="s">
        <v>60</v>
      </c>
      <c r="L58" t="s">
        <v>60</v>
      </c>
      <c r="W58" t="s">
        <v>60</v>
      </c>
    </row>
    <row r="59" spans="1:29" x14ac:dyDescent="0.2">
      <c r="A59" t="s">
        <v>122</v>
      </c>
      <c r="L59" t="s">
        <v>122</v>
      </c>
      <c r="W59" t="s">
        <v>122</v>
      </c>
    </row>
    <row r="60" spans="1:29" x14ac:dyDescent="0.2">
      <c r="A60" t="s">
        <v>61</v>
      </c>
      <c r="L60" t="s">
        <v>61</v>
      </c>
      <c r="W60" t="s">
        <v>61</v>
      </c>
    </row>
    <row r="61" spans="1:29" x14ac:dyDescent="0.2">
      <c r="A61" t="s">
        <v>62</v>
      </c>
      <c r="L61" t="s">
        <v>62</v>
      </c>
      <c r="W61" t="s">
        <v>62</v>
      </c>
    </row>
    <row r="62" spans="1:29" x14ac:dyDescent="0.2">
      <c r="A62" t="s">
        <v>63</v>
      </c>
      <c r="L62" t="s">
        <v>63</v>
      </c>
      <c r="W62" t="s">
        <v>63</v>
      </c>
    </row>
    <row r="63" spans="1:29" x14ac:dyDescent="0.2">
      <c r="A63" t="s">
        <v>113</v>
      </c>
      <c r="L63" t="s">
        <v>64</v>
      </c>
      <c r="W63" t="s">
        <v>113</v>
      </c>
    </row>
    <row r="64" spans="1:29" x14ac:dyDescent="0.2">
      <c r="A64" t="s">
        <v>114</v>
      </c>
      <c r="L64" t="s">
        <v>117</v>
      </c>
      <c r="W64" t="s">
        <v>121</v>
      </c>
    </row>
    <row r="65" spans="1:23" x14ac:dyDescent="0.2">
      <c r="A65" t="s">
        <v>116</v>
      </c>
      <c r="L65" t="s">
        <v>65</v>
      </c>
      <c r="W65" t="s">
        <v>123</v>
      </c>
    </row>
    <row r="66" spans="1:23" x14ac:dyDescent="0.2">
      <c r="A66" t="s">
        <v>115</v>
      </c>
      <c r="W66" t="s">
        <v>124</v>
      </c>
    </row>
    <row r="67" spans="1:23" x14ac:dyDescent="0.2">
      <c r="A67" t="s">
        <v>65</v>
      </c>
      <c r="W67" t="s">
        <v>65</v>
      </c>
    </row>
    <row r="69" spans="1:23" ht="15" x14ac:dyDescent="0.25">
      <c r="M69" s="64" t="s">
        <v>129</v>
      </c>
    </row>
    <row r="70" spans="1:23" ht="15" x14ac:dyDescent="0.25">
      <c r="A70" s="64" t="s">
        <v>125</v>
      </c>
    </row>
    <row r="71" spans="1:23" x14ac:dyDescent="0.2">
      <c r="M71" t="s">
        <v>60</v>
      </c>
    </row>
    <row r="72" spans="1:23" x14ac:dyDescent="0.2">
      <c r="A72" t="s">
        <v>60</v>
      </c>
      <c r="M72" t="s">
        <v>122</v>
      </c>
    </row>
    <row r="73" spans="1:23" x14ac:dyDescent="0.2">
      <c r="A73" t="s">
        <v>122</v>
      </c>
      <c r="M73" t="s">
        <v>61</v>
      </c>
    </row>
    <row r="74" spans="1:23" x14ac:dyDescent="0.2">
      <c r="A74" t="s">
        <v>61</v>
      </c>
      <c r="M74" t="s">
        <v>62</v>
      </c>
    </row>
    <row r="75" spans="1:23" x14ac:dyDescent="0.2">
      <c r="A75" t="s">
        <v>62</v>
      </c>
      <c r="M75" t="s">
        <v>63</v>
      </c>
    </row>
    <row r="76" spans="1:23" x14ac:dyDescent="0.2">
      <c r="A76" t="s">
        <v>63</v>
      </c>
      <c r="M76" t="s">
        <v>130</v>
      </c>
    </row>
    <row r="77" spans="1:23" x14ac:dyDescent="0.2">
      <c r="A77" t="s">
        <v>113</v>
      </c>
      <c r="M77" t="s">
        <v>65</v>
      </c>
    </row>
    <row r="78" spans="1:23" x14ac:dyDescent="0.2">
      <c r="A78" t="s">
        <v>128</v>
      </c>
      <c r="M78" t="s">
        <v>131</v>
      </c>
    </row>
    <row r="79" spans="1:23" x14ac:dyDescent="0.2">
      <c r="A79" t="s">
        <v>126</v>
      </c>
      <c r="M79" t="s">
        <v>65</v>
      </c>
    </row>
    <row r="80" spans="1:23" x14ac:dyDescent="0.2">
      <c r="A80" t="s">
        <v>127</v>
      </c>
    </row>
    <row r="81" spans="1:25" x14ac:dyDescent="0.2">
      <c r="A81" t="s">
        <v>65</v>
      </c>
    </row>
    <row r="82" spans="1:25" ht="38.25" x14ac:dyDescent="0.25">
      <c r="S82" s="67" t="s">
        <v>1</v>
      </c>
      <c r="T82" s="67" t="s">
        <v>111</v>
      </c>
      <c r="U82" s="67" t="s">
        <v>7</v>
      </c>
      <c r="V82" s="67" t="s">
        <v>110</v>
      </c>
      <c r="W82" s="67" t="s">
        <v>11</v>
      </c>
      <c r="Y82" s="64" t="s">
        <v>134</v>
      </c>
    </row>
    <row r="83" spans="1:25" x14ac:dyDescent="0.2">
      <c r="S83" s="51">
        <v>1</v>
      </c>
      <c r="T83" s="9">
        <v>10</v>
      </c>
      <c r="U83" s="68">
        <v>1</v>
      </c>
      <c r="V83" s="68">
        <v>1</v>
      </c>
      <c r="W83" s="68">
        <v>1</v>
      </c>
    </row>
    <row r="84" spans="1:25" x14ac:dyDescent="0.2">
      <c r="S84" s="51">
        <v>1</v>
      </c>
      <c r="T84" s="9">
        <v>12</v>
      </c>
      <c r="U84" s="68">
        <v>1</v>
      </c>
      <c r="V84" s="68">
        <v>1</v>
      </c>
      <c r="W84" s="68">
        <v>1</v>
      </c>
      <c r="Y84" t="s">
        <v>60</v>
      </c>
    </row>
    <row r="85" spans="1:25" ht="18" customHeight="1" x14ac:dyDescent="0.2">
      <c r="A85" s="69" t="s">
        <v>72</v>
      </c>
      <c r="B85" s="52" t="s">
        <v>132</v>
      </c>
      <c r="C85" s="52" t="s">
        <v>133</v>
      </c>
      <c r="E85" s="52"/>
      <c r="F85" s="52"/>
      <c r="G85" s="52"/>
      <c r="S85" s="51">
        <v>1</v>
      </c>
      <c r="T85" s="9">
        <v>12</v>
      </c>
      <c r="U85" s="68">
        <v>1</v>
      </c>
      <c r="V85" s="68">
        <v>1</v>
      </c>
      <c r="W85" s="68">
        <v>1</v>
      </c>
      <c r="Y85" t="s">
        <v>136</v>
      </c>
    </row>
    <row r="86" spans="1:25" ht="14.25" customHeight="1" x14ac:dyDescent="0.2">
      <c r="A86" s="69" t="s">
        <v>142</v>
      </c>
      <c r="B86" s="66">
        <v>56.48113</v>
      </c>
      <c r="C86" s="66">
        <v>43.51887</v>
      </c>
      <c r="G86" s="53"/>
      <c r="S86" s="51">
        <v>1</v>
      </c>
      <c r="T86" s="9">
        <v>12</v>
      </c>
      <c r="U86" s="68">
        <v>1</v>
      </c>
      <c r="V86" s="68">
        <v>1</v>
      </c>
      <c r="W86" s="68">
        <v>1</v>
      </c>
      <c r="Y86" t="s">
        <v>61</v>
      </c>
    </row>
    <row r="87" spans="1:25" ht="18.75" x14ac:dyDescent="0.2">
      <c r="A87" s="69" t="s">
        <v>141</v>
      </c>
      <c r="B87" s="66">
        <v>2.53396</v>
      </c>
      <c r="C87" s="66">
        <v>2.7566000000000002</v>
      </c>
      <c r="G87" s="53"/>
      <c r="S87" s="51">
        <v>1</v>
      </c>
      <c r="T87" s="9">
        <v>12</v>
      </c>
      <c r="U87" s="68">
        <v>1</v>
      </c>
      <c r="V87" s="68">
        <v>1</v>
      </c>
      <c r="W87" s="68">
        <v>1</v>
      </c>
      <c r="Y87" t="s">
        <v>62</v>
      </c>
    </row>
    <row r="88" spans="1:25" ht="56.25" x14ac:dyDescent="0.2">
      <c r="A88" s="69" t="s">
        <v>140</v>
      </c>
      <c r="B88" s="66">
        <v>4.5924500000000004</v>
      </c>
      <c r="C88" s="66">
        <v>4.5830200000000003</v>
      </c>
      <c r="G88" s="53"/>
      <c r="S88" s="51">
        <v>1</v>
      </c>
      <c r="T88" s="9">
        <v>12</v>
      </c>
      <c r="U88" s="68">
        <v>1</v>
      </c>
      <c r="V88" s="68">
        <v>1</v>
      </c>
      <c r="W88" s="68">
        <v>1</v>
      </c>
      <c r="Y88" t="s">
        <v>63</v>
      </c>
    </row>
    <row r="89" spans="1:25" ht="37.5" x14ac:dyDescent="0.2">
      <c r="A89" s="69" t="s">
        <v>143</v>
      </c>
      <c r="B89" s="66">
        <v>46.441510000000001</v>
      </c>
      <c r="C89" s="66">
        <v>46.330190000000002</v>
      </c>
      <c r="G89" s="53"/>
      <c r="S89" s="10">
        <v>2</v>
      </c>
      <c r="T89" s="9">
        <v>12</v>
      </c>
      <c r="U89" s="68">
        <v>1</v>
      </c>
      <c r="V89" s="68">
        <v>1</v>
      </c>
      <c r="W89" s="68">
        <v>1</v>
      </c>
      <c r="Y89" t="s">
        <v>135</v>
      </c>
    </row>
    <row r="90" spans="1:25" ht="37.5" x14ac:dyDescent="0.2">
      <c r="A90" s="69" t="s">
        <v>137</v>
      </c>
      <c r="B90" s="66">
        <v>25.33962</v>
      </c>
      <c r="C90" s="66">
        <v>23.347169999999998</v>
      </c>
      <c r="G90" s="53"/>
      <c r="S90" s="10">
        <v>2</v>
      </c>
      <c r="T90" s="9">
        <v>12</v>
      </c>
      <c r="U90" s="68">
        <v>1</v>
      </c>
      <c r="V90" s="68">
        <v>1</v>
      </c>
      <c r="W90" s="68">
        <v>1</v>
      </c>
      <c r="Y90" t="s">
        <v>65</v>
      </c>
    </row>
    <row r="91" spans="1:25" ht="37.5" x14ac:dyDescent="0.2">
      <c r="A91" s="69" t="s">
        <v>138</v>
      </c>
      <c r="B91" s="66">
        <v>18.013210000000001</v>
      </c>
      <c r="C91" s="66">
        <v>17.913209999999999</v>
      </c>
      <c r="G91" s="53"/>
      <c r="S91" s="10">
        <v>2</v>
      </c>
      <c r="T91" s="9">
        <v>12</v>
      </c>
      <c r="U91" s="68">
        <v>1</v>
      </c>
      <c r="V91" s="68">
        <v>1</v>
      </c>
      <c r="W91" s="68">
        <v>1</v>
      </c>
    </row>
    <row r="92" spans="1:25" ht="37.5" x14ac:dyDescent="0.2">
      <c r="A92" s="69" t="s">
        <v>139</v>
      </c>
      <c r="B92" s="66">
        <v>3.0754700000000001</v>
      </c>
      <c r="C92" s="66">
        <v>5.0754700000000001</v>
      </c>
      <c r="G92" s="53"/>
      <c r="S92" s="10">
        <v>2</v>
      </c>
      <c r="T92" s="9">
        <v>12</v>
      </c>
      <c r="U92" s="68">
        <v>1</v>
      </c>
      <c r="V92" s="68">
        <v>1</v>
      </c>
      <c r="W92" s="68">
        <v>1</v>
      </c>
    </row>
    <row r="93" spans="1:25" ht="15.75" x14ac:dyDescent="0.2">
      <c r="C93" s="65"/>
      <c r="E93" s="53"/>
      <c r="F93" s="53"/>
      <c r="G93" s="53"/>
      <c r="S93" s="10">
        <v>2</v>
      </c>
      <c r="T93" s="9">
        <v>12</v>
      </c>
      <c r="U93" s="68">
        <v>1</v>
      </c>
      <c r="V93" s="68">
        <v>1</v>
      </c>
      <c r="W93" s="68">
        <v>1</v>
      </c>
    </row>
    <row r="94" spans="1:25" ht="15.75" x14ac:dyDescent="0.2">
      <c r="C94" s="65"/>
      <c r="E94" s="53"/>
      <c r="F94" s="53"/>
      <c r="G94" s="53"/>
      <c r="S94" s="10">
        <v>2</v>
      </c>
      <c r="T94" s="9">
        <v>12</v>
      </c>
      <c r="U94" s="68">
        <v>1</v>
      </c>
      <c r="V94" s="68">
        <v>1</v>
      </c>
      <c r="W94" s="68">
        <v>1</v>
      </c>
    </row>
    <row r="95" spans="1:25" ht="15.75" x14ac:dyDescent="0.2">
      <c r="C95" s="65"/>
      <c r="E95" s="53"/>
      <c r="F95" s="53"/>
      <c r="G95" s="53"/>
      <c r="S95" s="10">
        <v>2</v>
      </c>
      <c r="T95" s="9">
        <v>12</v>
      </c>
      <c r="U95" s="68">
        <v>1</v>
      </c>
      <c r="V95" s="68">
        <v>1</v>
      </c>
      <c r="W95" s="68">
        <v>1</v>
      </c>
    </row>
    <row r="96" spans="1:25" ht="15.75" x14ac:dyDescent="0.2">
      <c r="C96" s="65"/>
      <c r="E96" s="53"/>
      <c r="F96" s="53"/>
      <c r="G96" s="53"/>
      <c r="S96" s="10">
        <v>2</v>
      </c>
      <c r="T96" s="9">
        <v>12</v>
      </c>
      <c r="U96" s="68">
        <v>1</v>
      </c>
      <c r="V96" s="68">
        <v>1</v>
      </c>
      <c r="W96" s="68">
        <v>1</v>
      </c>
    </row>
    <row r="97" spans="3:23" ht="15.75" x14ac:dyDescent="0.2">
      <c r="C97" s="65"/>
      <c r="E97" s="53"/>
      <c r="F97" s="53"/>
      <c r="G97" s="53"/>
      <c r="S97" s="10">
        <v>2</v>
      </c>
      <c r="T97" s="9">
        <v>13</v>
      </c>
      <c r="U97" s="68">
        <v>1</v>
      </c>
      <c r="V97" s="68">
        <v>1</v>
      </c>
      <c r="W97" s="68">
        <v>1</v>
      </c>
    </row>
    <row r="98" spans="3:23" ht="15.75" x14ac:dyDescent="0.2">
      <c r="C98" s="65"/>
      <c r="E98" s="53"/>
      <c r="F98" s="53"/>
      <c r="G98" s="53"/>
      <c r="S98" s="10">
        <v>2</v>
      </c>
      <c r="T98" s="9">
        <v>14</v>
      </c>
      <c r="U98" s="68">
        <v>1</v>
      </c>
      <c r="V98" s="68">
        <v>1</v>
      </c>
      <c r="W98" s="68">
        <v>1</v>
      </c>
    </row>
    <row r="99" spans="3:23" ht="15.75" x14ac:dyDescent="0.2">
      <c r="C99" s="65"/>
      <c r="E99" s="53"/>
      <c r="F99" s="53"/>
      <c r="G99" s="53"/>
      <c r="S99" s="10">
        <v>2</v>
      </c>
      <c r="T99" s="9">
        <v>14</v>
      </c>
      <c r="U99" s="68">
        <v>1</v>
      </c>
      <c r="V99" s="68">
        <v>1</v>
      </c>
      <c r="W99" s="68">
        <v>1</v>
      </c>
    </row>
    <row r="100" spans="3:23" x14ac:dyDescent="0.2">
      <c r="S100" s="10">
        <v>2</v>
      </c>
      <c r="T100" s="9">
        <v>14</v>
      </c>
      <c r="U100" s="68">
        <v>1</v>
      </c>
      <c r="V100" s="68">
        <v>1</v>
      </c>
      <c r="W100" s="68">
        <v>1</v>
      </c>
    </row>
    <row r="101" spans="3:23" x14ac:dyDescent="0.2">
      <c r="S101" s="10">
        <v>2</v>
      </c>
      <c r="T101" s="9">
        <v>14</v>
      </c>
      <c r="U101" s="68">
        <v>1</v>
      </c>
      <c r="V101" s="68">
        <v>1</v>
      </c>
      <c r="W101" s="68">
        <v>1</v>
      </c>
    </row>
    <row r="102" spans="3:23" x14ac:dyDescent="0.2">
      <c r="S102" s="10">
        <v>2</v>
      </c>
      <c r="T102" s="9">
        <v>14</v>
      </c>
      <c r="U102" s="68">
        <v>1</v>
      </c>
      <c r="V102" s="68">
        <v>1</v>
      </c>
      <c r="W102" s="68">
        <v>1</v>
      </c>
    </row>
    <row r="103" spans="3:23" x14ac:dyDescent="0.2">
      <c r="S103" s="10">
        <v>2</v>
      </c>
      <c r="T103" s="9">
        <v>15</v>
      </c>
      <c r="U103" s="68">
        <v>1</v>
      </c>
      <c r="V103" s="68">
        <v>1</v>
      </c>
      <c r="W103" s="68">
        <v>1</v>
      </c>
    </row>
    <row r="104" spans="3:23" x14ac:dyDescent="0.2">
      <c r="S104" s="10">
        <v>2</v>
      </c>
      <c r="T104" s="9">
        <v>15</v>
      </c>
      <c r="U104" s="68">
        <v>1</v>
      </c>
      <c r="V104" s="68">
        <v>1</v>
      </c>
      <c r="W104" s="68">
        <v>1</v>
      </c>
    </row>
    <row r="105" spans="3:23" x14ac:dyDescent="0.2">
      <c r="S105" s="10">
        <v>2</v>
      </c>
      <c r="T105" s="9">
        <v>15</v>
      </c>
      <c r="U105" s="68">
        <v>1</v>
      </c>
      <c r="V105" s="68">
        <v>1</v>
      </c>
      <c r="W105" s="68">
        <v>1</v>
      </c>
    </row>
    <row r="106" spans="3:23" x14ac:dyDescent="0.2">
      <c r="S106" s="10">
        <v>2</v>
      </c>
      <c r="T106" s="9">
        <v>16</v>
      </c>
      <c r="U106" s="68">
        <v>1</v>
      </c>
      <c r="V106" s="68">
        <v>1</v>
      </c>
      <c r="W106" s="68">
        <v>1</v>
      </c>
    </row>
    <row r="107" spans="3:23" x14ac:dyDescent="0.2">
      <c r="S107" s="10">
        <v>2</v>
      </c>
      <c r="T107" s="9">
        <v>20</v>
      </c>
      <c r="U107" s="68">
        <v>1</v>
      </c>
      <c r="V107" s="68">
        <v>1</v>
      </c>
      <c r="W107" s="68">
        <v>1</v>
      </c>
    </row>
    <row r="108" spans="3:23" x14ac:dyDescent="0.2">
      <c r="S108" s="10">
        <v>2</v>
      </c>
      <c r="T108" s="9">
        <v>20</v>
      </c>
      <c r="U108" s="68">
        <v>1</v>
      </c>
      <c r="V108" s="68">
        <v>1</v>
      </c>
      <c r="W108" s="68">
        <v>1</v>
      </c>
    </row>
    <row r="109" spans="3:23" x14ac:dyDescent="0.2">
      <c r="S109" s="10">
        <v>2</v>
      </c>
      <c r="T109" s="9">
        <v>20</v>
      </c>
      <c r="U109" s="68">
        <v>1</v>
      </c>
      <c r="V109" s="68">
        <v>1</v>
      </c>
      <c r="W109" s="68">
        <v>1</v>
      </c>
    </row>
    <row r="110" spans="3:23" x14ac:dyDescent="0.2">
      <c r="S110" s="10">
        <v>2</v>
      </c>
      <c r="T110" s="9">
        <v>20</v>
      </c>
      <c r="U110" s="68">
        <v>1</v>
      </c>
      <c r="V110" s="68">
        <v>1</v>
      </c>
      <c r="W110" s="68">
        <v>1</v>
      </c>
    </row>
    <row r="111" spans="3:23" x14ac:dyDescent="0.2">
      <c r="S111" s="10">
        <v>2</v>
      </c>
      <c r="T111" s="9">
        <v>20</v>
      </c>
      <c r="U111" s="68">
        <v>1</v>
      </c>
      <c r="V111" s="68">
        <v>1</v>
      </c>
      <c r="W111" s="68">
        <v>2</v>
      </c>
    </row>
    <row r="112" spans="3:23" x14ac:dyDescent="0.2">
      <c r="S112" s="10">
        <v>2</v>
      </c>
      <c r="T112" s="9">
        <v>20</v>
      </c>
      <c r="U112" s="68">
        <v>1</v>
      </c>
      <c r="V112" s="68">
        <v>1</v>
      </c>
      <c r="W112" s="68">
        <v>2</v>
      </c>
    </row>
    <row r="113" spans="19:23" x14ac:dyDescent="0.2">
      <c r="S113" s="10">
        <v>2</v>
      </c>
      <c r="T113" s="9">
        <v>20</v>
      </c>
      <c r="U113" s="68">
        <v>1</v>
      </c>
      <c r="V113" s="68">
        <v>1</v>
      </c>
      <c r="W113" s="68">
        <v>2</v>
      </c>
    </row>
    <row r="114" spans="19:23" x14ac:dyDescent="0.2">
      <c r="S114" s="10">
        <v>2</v>
      </c>
      <c r="T114" s="9">
        <v>23</v>
      </c>
      <c r="U114" s="68">
        <v>1</v>
      </c>
      <c r="V114" s="68">
        <v>1</v>
      </c>
      <c r="W114" s="68">
        <v>2</v>
      </c>
    </row>
    <row r="115" spans="19:23" x14ac:dyDescent="0.2">
      <c r="S115" s="51">
        <v>3</v>
      </c>
      <c r="T115" s="9">
        <v>23</v>
      </c>
      <c r="U115" s="68">
        <v>1</v>
      </c>
      <c r="V115" s="68">
        <v>1</v>
      </c>
      <c r="W115" s="68">
        <v>2</v>
      </c>
    </row>
    <row r="116" spans="19:23" x14ac:dyDescent="0.2">
      <c r="S116" s="51">
        <v>3</v>
      </c>
      <c r="T116" s="9">
        <v>25</v>
      </c>
      <c r="U116" s="68">
        <v>1</v>
      </c>
      <c r="V116" s="68">
        <v>1</v>
      </c>
      <c r="W116" s="68">
        <v>2</v>
      </c>
    </row>
    <row r="117" spans="19:23" x14ac:dyDescent="0.2">
      <c r="S117" s="51">
        <v>3</v>
      </c>
      <c r="T117" s="9">
        <v>25</v>
      </c>
      <c r="U117" s="68">
        <v>1</v>
      </c>
      <c r="V117" s="68">
        <v>1</v>
      </c>
      <c r="W117" s="68">
        <v>2</v>
      </c>
    </row>
    <row r="118" spans="19:23" x14ac:dyDescent="0.2">
      <c r="S118" s="51">
        <v>3</v>
      </c>
      <c r="T118" s="9">
        <v>25</v>
      </c>
      <c r="U118" s="68">
        <v>1</v>
      </c>
      <c r="V118" s="68">
        <v>2</v>
      </c>
      <c r="W118" s="68">
        <v>2</v>
      </c>
    </row>
    <row r="119" spans="19:23" x14ac:dyDescent="0.2">
      <c r="S119" s="51">
        <v>3</v>
      </c>
      <c r="T119" s="9">
        <v>25</v>
      </c>
      <c r="U119" s="68">
        <v>2</v>
      </c>
      <c r="V119" s="68">
        <v>2</v>
      </c>
      <c r="W119" s="68">
        <v>2</v>
      </c>
    </row>
    <row r="120" spans="19:23" x14ac:dyDescent="0.2">
      <c r="S120" s="51">
        <v>3</v>
      </c>
      <c r="T120" s="9">
        <v>25</v>
      </c>
      <c r="U120" s="68">
        <v>2</v>
      </c>
      <c r="V120" s="68">
        <v>2</v>
      </c>
      <c r="W120" s="68">
        <v>2</v>
      </c>
    </row>
    <row r="121" spans="19:23" x14ac:dyDescent="0.2">
      <c r="S121" s="51">
        <v>3</v>
      </c>
      <c r="T121" s="9">
        <v>25</v>
      </c>
      <c r="U121" s="68">
        <v>2</v>
      </c>
      <c r="V121" s="68">
        <v>2</v>
      </c>
      <c r="W121" s="68">
        <v>2</v>
      </c>
    </row>
    <row r="122" spans="19:23" x14ac:dyDescent="0.2">
      <c r="S122" s="51">
        <v>3</v>
      </c>
      <c r="T122" s="9">
        <v>25</v>
      </c>
      <c r="U122" s="68">
        <v>2</v>
      </c>
      <c r="V122" s="68">
        <v>2</v>
      </c>
      <c r="W122" s="68">
        <v>2</v>
      </c>
    </row>
    <row r="123" spans="19:23" x14ac:dyDescent="0.2">
      <c r="S123" s="51">
        <v>3</v>
      </c>
      <c r="T123" s="9">
        <v>25</v>
      </c>
      <c r="U123" s="68">
        <v>2</v>
      </c>
      <c r="V123" s="68">
        <v>2</v>
      </c>
      <c r="W123" s="68">
        <v>2</v>
      </c>
    </row>
    <row r="124" spans="19:23" x14ac:dyDescent="0.2">
      <c r="S124" s="51">
        <v>3</v>
      </c>
      <c r="T124" s="9">
        <v>30</v>
      </c>
      <c r="U124" s="68">
        <v>2</v>
      </c>
      <c r="V124" s="68">
        <v>2</v>
      </c>
      <c r="W124" s="68">
        <v>2</v>
      </c>
    </row>
    <row r="125" spans="19:23" x14ac:dyDescent="0.2">
      <c r="S125" s="51">
        <v>3</v>
      </c>
      <c r="T125" s="9">
        <v>30</v>
      </c>
      <c r="U125" s="68">
        <v>2</v>
      </c>
      <c r="V125" s="68">
        <v>2</v>
      </c>
      <c r="W125" s="68">
        <v>2</v>
      </c>
    </row>
    <row r="126" spans="19:23" x14ac:dyDescent="0.2">
      <c r="S126" s="51">
        <v>3</v>
      </c>
      <c r="T126" s="9">
        <v>30</v>
      </c>
      <c r="U126" s="68">
        <v>2</v>
      </c>
      <c r="V126" s="68">
        <v>2</v>
      </c>
      <c r="W126" s="68">
        <v>2</v>
      </c>
    </row>
    <row r="127" spans="19:23" x14ac:dyDescent="0.2">
      <c r="S127" s="51">
        <v>3</v>
      </c>
      <c r="T127" s="9">
        <v>30</v>
      </c>
      <c r="U127" s="68">
        <v>2</v>
      </c>
      <c r="V127" s="68">
        <v>2</v>
      </c>
      <c r="W127" s="68">
        <v>2</v>
      </c>
    </row>
    <row r="128" spans="19:23" x14ac:dyDescent="0.2">
      <c r="S128" s="51">
        <v>3</v>
      </c>
      <c r="T128" s="9">
        <v>30</v>
      </c>
      <c r="U128" s="68">
        <v>2</v>
      </c>
      <c r="V128" s="68">
        <v>2</v>
      </c>
      <c r="W128" s="68">
        <v>2</v>
      </c>
    </row>
    <row r="129" spans="19:23" x14ac:dyDescent="0.2">
      <c r="S129" s="51">
        <v>3</v>
      </c>
      <c r="T129" s="9">
        <v>30</v>
      </c>
      <c r="U129" s="68">
        <v>2</v>
      </c>
      <c r="V129" s="68">
        <v>2</v>
      </c>
      <c r="W129" s="68">
        <v>2</v>
      </c>
    </row>
    <row r="130" spans="19:23" x14ac:dyDescent="0.2">
      <c r="S130" s="51">
        <v>3</v>
      </c>
      <c r="T130" s="9">
        <v>30</v>
      </c>
      <c r="U130" s="68">
        <v>2</v>
      </c>
      <c r="V130" s="68">
        <v>2</v>
      </c>
      <c r="W130" s="68">
        <v>2</v>
      </c>
    </row>
    <row r="131" spans="19:23" x14ac:dyDescent="0.2">
      <c r="S131" s="51">
        <v>3</v>
      </c>
      <c r="T131" s="9">
        <v>30</v>
      </c>
      <c r="U131" s="68">
        <v>2</v>
      </c>
      <c r="V131" s="68">
        <v>2</v>
      </c>
      <c r="W131" s="68">
        <v>2</v>
      </c>
    </row>
    <row r="132" spans="19:23" x14ac:dyDescent="0.2">
      <c r="S132" s="51">
        <v>3</v>
      </c>
      <c r="T132" s="9">
        <v>30</v>
      </c>
      <c r="U132" s="68">
        <v>2</v>
      </c>
      <c r="V132" s="68">
        <v>2</v>
      </c>
      <c r="W132" s="68">
        <v>2</v>
      </c>
    </row>
    <row r="133" spans="19:23" x14ac:dyDescent="0.2">
      <c r="S133" s="51">
        <v>3</v>
      </c>
      <c r="T133" s="9">
        <v>30</v>
      </c>
      <c r="U133" s="68">
        <v>2</v>
      </c>
      <c r="V133" s="68">
        <v>2</v>
      </c>
      <c r="W133" s="68">
        <v>2</v>
      </c>
    </row>
    <row r="134" spans="19:23" x14ac:dyDescent="0.2">
      <c r="S134" s="51">
        <v>3</v>
      </c>
      <c r="T134" s="9">
        <v>30</v>
      </c>
      <c r="U134" s="68">
        <v>2</v>
      </c>
      <c r="V134" s="68">
        <v>2</v>
      </c>
      <c r="W134" s="68">
        <v>2</v>
      </c>
    </row>
    <row r="135" spans="19:23" x14ac:dyDescent="0.2">
      <c r="S135" s="51">
        <v>3</v>
      </c>
      <c r="T135" s="9">
        <v>30</v>
      </c>
      <c r="U135" s="68">
        <v>2</v>
      </c>
      <c r="V135" s="68">
        <v>2</v>
      </c>
      <c r="W135" s="68">
        <v>2</v>
      </c>
    </row>
  </sheetData>
  <sortState ref="W83:W135">
    <sortCondition ref="W81"/>
  </sortState>
  <pageMargins left="0.7" right="0.7" top="0.75" bottom="0.75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tabSelected="1" workbookViewId="0">
      <pane ySplit="1" topLeftCell="A2" activePane="bottomLeft" state="frozen"/>
      <selection pane="bottomLeft" activeCell="J56" sqref="J56"/>
    </sheetView>
  </sheetViews>
  <sheetFormatPr defaultRowHeight="14.25" x14ac:dyDescent="0.2"/>
  <cols>
    <col min="1" max="1" width="3" style="100" bestFit="1" customWidth="1"/>
    <col min="2" max="2" width="10.75" style="100" customWidth="1"/>
    <col min="3" max="3" width="7.375" style="107" customWidth="1"/>
    <col min="4" max="4" width="7" customWidth="1"/>
    <col min="5" max="5" width="8.625" customWidth="1"/>
    <col min="6" max="6" width="8" style="107" customWidth="1"/>
    <col min="7" max="7" width="9.375" customWidth="1"/>
    <col min="8" max="8" width="7.75" style="107" customWidth="1"/>
    <col min="9" max="9" width="10" style="107" customWidth="1"/>
    <col min="10" max="10" width="10.875" customWidth="1"/>
    <col min="11" max="11" width="9.375" style="107" customWidth="1"/>
    <col min="12" max="12" width="9.75" style="111" customWidth="1"/>
    <col min="13" max="13" width="11.25" customWidth="1"/>
    <col min="14" max="14" width="9.5" customWidth="1"/>
    <col min="15" max="15" width="8.625" style="111" customWidth="1"/>
    <col min="16" max="16" width="10" customWidth="1"/>
    <col min="17" max="17" width="8.5" style="111" customWidth="1"/>
    <col min="18" max="18" width="10.25" style="111" customWidth="1"/>
    <col min="19" max="19" width="9.25" customWidth="1"/>
    <col min="20" max="20" width="8.375" style="111" customWidth="1"/>
    <col min="21" max="21" width="9" style="100" bestFit="1" customWidth="1"/>
    <col min="22" max="22" width="8.625" style="100" bestFit="1" customWidth="1"/>
    <col min="23" max="24" width="8.375" style="100" bestFit="1" customWidth="1"/>
    <col min="25" max="25" width="7.25" style="100" bestFit="1" customWidth="1"/>
  </cols>
  <sheetData>
    <row r="1" spans="1:25" s="105" customFormat="1" ht="52.5" customHeight="1" x14ac:dyDescent="0.2">
      <c r="A1" s="97" t="s">
        <v>43</v>
      </c>
      <c r="B1" s="98" t="s">
        <v>23</v>
      </c>
      <c r="C1" s="98" t="s">
        <v>45</v>
      </c>
      <c r="D1" s="40" t="s">
        <v>48</v>
      </c>
      <c r="E1" s="40" t="s">
        <v>49</v>
      </c>
      <c r="F1" s="108" t="s">
        <v>150</v>
      </c>
      <c r="G1" s="104" t="s">
        <v>50</v>
      </c>
      <c r="H1" s="109" t="s">
        <v>51</v>
      </c>
      <c r="I1" s="109" t="s">
        <v>112</v>
      </c>
      <c r="J1" s="40" t="s">
        <v>53</v>
      </c>
      <c r="K1" s="108" t="s">
        <v>149</v>
      </c>
      <c r="L1" s="103" t="s">
        <v>44</v>
      </c>
      <c r="M1" s="39" t="s">
        <v>54</v>
      </c>
      <c r="N1" s="39" t="s">
        <v>55</v>
      </c>
      <c r="O1" s="112" t="s">
        <v>151</v>
      </c>
      <c r="P1" s="104" t="s">
        <v>56</v>
      </c>
      <c r="Q1" s="113" t="s">
        <v>57</v>
      </c>
      <c r="R1" s="113" t="s">
        <v>58</v>
      </c>
      <c r="S1" s="39" t="s">
        <v>59</v>
      </c>
      <c r="T1" s="112" t="s">
        <v>152</v>
      </c>
      <c r="U1" s="101" t="s">
        <v>38</v>
      </c>
      <c r="V1" s="102" t="s">
        <v>47</v>
      </c>
      <c r="W1" s="103" t="s">
        <v>40</v>
      </c>
      <c r="X1" s="102" t="s">
        <v>41</v>
      </c>
      <c r="Y1" s="103" t="s">
        <v>42</v>
      </c>
    </row>
    <row r="2" spans="1:25" x14ac:dyDescent="0.2">
      <c r="A2" s="99">
        <v>10</v>
      </c>
      <c r="B2" s="99">
        <v>638</v>
      </c>
      <c r="C2" s="106">
        <v>50.313479623824449</v>
      </c>
      <c r="D2" s="75">
        <v>2.4922118380062304</v>
      </c>
      <c r="E2" s="75">
        <v>4.0498442367601246</v>
      </c>
      <c r="F2" s="106">
        <v>95.950155763239877</v>
      </c>
      <c r="G2" s="75">
        <v>46.728971962616825</v>
      </c>
      <c r="H2" s="106">
        <v>28.037383177570092</v>
      </c>
      <c r="I2" s="106">
        <v>13.395638629283489</v>
      </c>
      <c r="J2" s="75">
        <v>5.29595015576324</v>
      </c>
      <c r="K2" s="106">
        <v>94.704049844236764</v>
      </c>
      <c r="L2" s="110">
        <v>49.686520376175551</v>
      </c>
      <c r="M2" s="75">
        <v>2.5236593059936907</v>
      </c>
      <c r="N2" s="75">
        <v>4.1009463722397479</v>
      </c>
      <c r="O2" s="110">
        <v>95.899053627760253</v>
      </c>
      <c r="P2" s="75">
        <v>46.687697160883282</v>
      </c>
      <c r="Q2" s="110">
        <v>20.504731861198739</v>
      </c>
      <c r="R2" s="110">
        <v>20.504731861198739</v>
      </c>
      <c r="S2" s="75">
        <v>5.6782334384858046</v>
      </c>
      <c r="T2" s="110">
        <v>94.321766561514195</v>
      </c>
      <c r="U2" s="99">
        <v>1</v>
      </c>
      <c r="V2" s="99">
        <v>70</v>
      </c>
      <c r="W2" s="99">
        <v>12</v>
      </c>
      <c r="X2" s="99">
        <v>12</v>
      </c>
      <c r="Y2" s="99">
        <v>1</v>
      </c>
    </row>
    <row r="3" spans="1:25" x14ac:dyDescent="0.2">
      <c r="A3" s="99">
        <v>28</v>
      </c>
      <c r="B3" s="99">
        <v>357</v>
      </c>
      <c r="C3" s="106">
        <v>36.694677871148457</v>
      </c>
      <c r="D3" s="75">
        <v>3.053435114503817</v>
      </c>
      <c r="E3" s="75">
        <v>5.343511450381679</v>
      </c>
      <c r="F3" s="106">
        <v>94.656488549618317</v>
      </c>
      <c r="G3" s="75">
        <v>45.801526717557252</v>
      </c>
      <c r="H3" s="106">
        <v>22.900763358778626</v>
      </c>
      <c r="I3" s="106">
        <v>17.557251908396946</v>
      </c>
      <c r="J3" s="75">
        <v>5.343511450381679</v>
      </c>
      <c r="K3" s="106">
        <v>94.656488549618317</v>
      </c>
      <c r="L3" s="110">
        <v>63.305322128851543</v>
      </c>
      <c r="M3" s="75">
        <v>2.6548672566371683</v>
      </c>
      <c r="N3" s="75">
        <v>3.5398230088495577</v>
      </c>
      <c r="O3" s="110">
        <v>96.460176991150448</v>
      </c>
      <c r="P3" s="75">
        <v>46.902654867256636</v>
      </c>
      <c r="Q3" s="110">
        <v>22.56637168141593</v>
      </c>
      <c r="R3" s="110">
        <v>20.353982300884955</v>
      </c>
      <c r="S3" s="75">
        <v>3.9823008849557522</v>
      </c>
      <c r="T3" s="110">
        <v>96.017699115044252</v>
      </c>
      <c r="U3" s="99">
        <v>2</v>
      </c>
      <c r="V3" s="99">
        <v>80</v>
      </c>
      <c r="W3" s="99">
        <v>1</v>
      </c>
      <c r="X3" s="99">
        <v>1</v>
      </c>
      <c r="Y3" s="99">
        <v>2</v>
      </c>
    </row>
    <row r="4" spans="1:25" x14ac:dyDescent="0.2">
      <c r="A4" s="99">
        <v>4</v>
      </c>
      <c r="B4" s="99">
        <v>697</v>
      </c>
      <c r="C4" s="106">
        <v>47.632711621233859</v>
      </c>
      <c r="D4" s="75">
        <v>2.4096385542168677</v>
      </c>
      <c r="E4" s="75">
        <v>4.2168674698795181</v>
      </c>
      <c r="F4" s="106">
        <v>95.783132530120483</v>
      </c>
      <c r="G4" s="75">
        <v>46.686746987951807</v>
      </c>
      <c r="H4" s="106">
        <v>28.6144578313253</v>
      </c>
      <c r="I4" s="106">
        <v>13.554216867469879</v>
      </c>
      <c r="J4" s="75">
        <v>4.5180722891566267</v>
      </c>
      <c r="K4" s="106">
        <v>95.481927710843379</v>
      </c>
      <c r="L4" s="110">
        <v>52.367288378766141</v>
      </c>
      <c r="M4" s="75">
        <v>2.4657534246575343</v>
      </c>
      <c r="N4" s="75">
        <v>4.3835616438356162</v>
      </c>
      <c r="O4" s="110">
        <v>95.61643835616438</v>
      </c>
      <c r="P4" s="75">
        <v>46.575342465753423</v>
      </c>
      <c r="Q4" s="110">
        <v>23.561643835616437</v>
      </c>
      <c r="R4" s="110">
        <v>20.273972602739725</v>
      </c>
      <c r="S4" s="75">
        <v>2.7397260273972601</v>
      </c>
      <c r="T4" s="110">
        <v>97.260273972602747</v>
      </c>
      <c r="U4" s="99">
        <v>2</v>
      </c>
      <c r="V4" s="99">
        <v>70</v>
      </c>
      <c r="W4" s="99">
        <v>12</v>
      </c>
      <c r="X4" s="99">
        <v>14</v>
      </c>
      <c r="Y4" s="99">
        <v>1</v>
      </c>
    </row>
    <row r="5" spans="1:25" x14ac:dyDescent="0.2">
      <c r="A5" s="99">
        <v>8</v>
      </c>
      <c r="B5" s="99">
        <v>494</v>
      </c>
      <c r="C5" s="106">
        <v>61.740890688259107</v>
      </c>
      <c r="D5" s="75">
        <v>1.9672131147540983</v>
      </c>
      <c r="E5" s="75">
        <v>4.2622950819672134</v>
      </c>
      <c r="F5" s="106">
        <v>95.73770491803279</v>
      </c>
      <c r="G5" s="75">
        <v>46.885245901639344</v>
      </c>
      <c r="H5" s="106">
        <v>29.83606557377049</v>
      </c>
      <c r="I5" s="106">
        <v>15.737704918032787</v>
      </c>
      <c r="J5" s="75">
        <v>1.3114754098360655</v>
      </c>
      <c r="K5" s="106">
        <v>98.688524590163937</v>
      </c>
      <c r="L5" s="110">
        <v>38.259109311740893</v>
      </c>
      <c r="M5" s="75">
        <v>3.1746031746031744</v>
      </c>
      <c r="N5" s="75">
        <v>4.7619047619047619</v>
      </c>
      <c r="O5" s="110">
        <v>95.238095238095241</v>
      </c>
      <c r="P5" s="75">
        <v>46.031746031746032</v>
      </c>
      <c r="Q5" s="110">
        <v>23.80952380952381</v>
      </c>
      <c r="R5" s="110">
        <v>20.105820105820104</v>
      </c>
      <c r="S5" s="75">
        <v>2.1164021164021163</v>
      </c>
      <c r="T5" s="110">
        <v>97.883597883597886</v>
      </c>
      <c r="U5" s="99">
        <v>1</v>
      </c>
      <c r="V5" s="99">
        <v>70</v>
      </c>
      <c r="W5" s="99">
        <v>1</v>
      </c>
      <c r="X5" s="99">
        <v>2</v>
      </c>
      <c r="Y5" s="99">
        <v>1</v>
      </c>
    </row>
    <row r="6" spans="1:25" x14ac:dyDescent="0.2">
      <c r="A6" s="99">
        <v>37</v>
      </c>
      <c r="B6" s="99">
        <v>666</v>
      </c>
      <c r="C6" s="106">
        <v>48.798798798798799</v>
      </c>
      <c r="D6" s="75">
        <v>2.1538461538461537</v>
      </c>
      <c r="E6" s="75">
        <v>4.3076923076923075</v>
      </c>
      <c r="F6" s="106">
        <v>95.692307692307693</v>
      </c>
      <c r="G6" s="75">
        <v>46.769230769230766</v>
      </c>
      <c r="H6" s="106">
        <v>27.692307692307693</v>
      </c>
      <c r="I6" s="106">
        <v>16.923076923076923</v>
      </c>
      <c r="J6" s="75">
        <v>2.1538461538461537</v>
      </c>
      <c r="K6" s="106">
        <v>97.84615384615384</v>
      </c>
      <c r="L6" s="110">
        <v>51.201201201201201</v>
      </c>
      <c r="M6" s="75">
        <v>2.3460410557184752</v>
      </c>
      <c r="N6" s="75">
        <v>4.9853372434017595</v>
      </c>
      <c r="O6" s="110">
        <v>95.014662756598241</v>
      </c>
      <c r="P6" s="75">
        <v>46.334310850439884</v>
      </c>
      <c r="Q6" s="110">
        <v>23.460410557184751</v>
      </c>
      <c r="R6" s="110">
        <v>19.941348973607038</v>
      </c>
      <c r="S6" s="75">
        <v>2.9325513196480939</v>
      </c>
      <c r="T6" s="110">
        <v>97.067448680351902</v>
      </c>
      <c r="U6" s="99">
        <v>1</v>
      </c>
      <c r="V6" s="99">
        <v>60</v>
      </c>
      <c r="W6" s="99">
        <v>12</v>
      </c>
      <c r="X6" s="99">
        <v>13</v>
      </c>
      <c r="Y6" s="99">
        <v>1</v>
      </c>
    </row>
    <row r="7" spans="1:25" x14ac:dyDescent="0.2">
      <c r="A7" s="99">
        <v>36</v>
      </c>
      <c r="B7" s="99">
        <v>678</v>
      </c>
      <c r="C7" s="106">
        <v>44.247787610619469</v>
      </c>
      <c r="D7" s="75">
        <v>2.6666666666666665</v>
      </c>
      <c r="E7" s="75">
        <v>4</v>
      </c>
      <c r="F7" s="106">
        <v>96</v>
      </c>
      <c r="G7" s="75">
        <v>46.666666666666664</v>
      </c>
      <c r="H7" s="106">
        <v>24.666666666666668</v>
      </c>
      <c r="I7" s="106">
        <v>19.333333333333332</v>
      </c>
      <c r="J7" s="75">
        <v>2.6666666666666665</v>
      </c>
      <c r="K7" s="106">
        <v>97.333333333333329</v>
      </c>
      <c r="L7" s="110">
        <v>55.752212389380531</v>
      </c>
      <c r="M7" s="75">
        <v>2.3809523809523809</v>
      </c>
      <c r="N7" s="75">
        <v>5.0264550264550261</v>
      </c>
      <c r="O7" s="110">
        <v>94.973544973544975</v>
      </c>
      <c r="P7" s="75">
        <v>46.296296296296298</v>
      </c>
      <c r="Q7" s="110">
        <v>23.80952380952381</v>
      </c>
      <c r="R7" s="110">
        <v>19.841269841269842</v>
      </c>
      <c r="S7" s="75">
        <v>2.6455026455026456</v>
      </c>
      <c r="T7" s="110">
        <v>97.354497354497354</v>
      </c>
      <c r="U7" s="99">
        <v>1</v>
      </c>
      <c r="V7" s="99">
        <v>65</v>
      </c>
      <c r="W7" s="99">
        <v>12</v>
      </c>
      <c r="X7" s="99">
        <v>12</v>
      </c>
      <c r="Y7" s="99">
        <v>1</v>
      </c>
    </row>
    <row r="8" spans="1:25" x14ac:dyDescent="0.2">
      <c r="A8" s="99">
        <v>2</v>
      </c>
      <c r="B8" s="99">
        <v>633</v>
      </c>
      <c r="C8" s="106">
        <v>39.494470774091624</v>
      </c>
      <c r="D8" s="75">
        <v>2</v>
      </c>
      <c r="E8" s="75">
        <v>4.4000000000000004</v>
      </c>
      <c r="F8" s="106">
        <v>95.6</v>
      </c>
      <c r="G8" s="75">
        <v>46.8</v>
      </c>
      <c r="H8" s="106">
        <v>28.4</v>
      </c>
      <c r="I8" s="106">
        <v>14.4</v>
      </c>
      <c r="J8" s="75">
        <v>4</v>
      </c>
      <c r="K8" s="106">
        <v>96</v>
      </c>
      <c r="L8" s="110">
        <v>60.505529225908376</v>
      </c>
      <c r="M8" s="75">
        <v>2.3498694516971281</v>
      </c>
      <c r="N8" s="75">
        <v>4.1775456919060057</v>
      </c>
      <c r="O8" s="110">
        <v>95.822454308093995</v>
      </c>
      <c r="P8" s="75">
        <v>46.736292428198432</v>
      </c>
      <c r="Q8" s="110">
        <v>23.237597911227155</v>
      </c>
      <c r="R8" s="110">
        <v>19.582245430809401</v>
      </c>
      <c r="S8" s="75">
        <v>3.9164490861618799</v>
      </c>
      <c r="T8" s="110">
        <v>96.083550913838124</v>
      </c>
      <c r="U8" s="99">
        <v>1</v>
      </c>
      <c r="V8" s="99">
        <v>60</v>
      </c>
      <c r="W8" s="99">
        <v>1</v>
      </c>
      <c r="X8" s="99">
        <v>11</v>
      </c>
      <c r="Y8" s="99">
        <v>2</v>
      </c>
    </row>
    <row r="9" spans="1:25" x14ac:dyDescent="0.2">
      <c r="A9" s="99">
        <v>50</v>
      </c>
      <c r="B9" s="99">
        <v>500</v>
      </c>
      <c r="C9" s="106">
        <v>54.6</v>
      </c>
      <c r="D9" s="75">
        <v>1.8315018315018314</v>
      </c>
      <c r="E9" s="75">
        <v>5.8608058608058604</v>
      </c>
      <c r="F9" s="106">
        <v>94.139194139194146</v>
      </c>
      <c r="G9" s="75">
        <v>46.153846153846153</v>
      </c>
      <c r="H9" s="106">
        <v>23.80952380952381</v>
      </c>
      <c r="I9" s="106">
        <v>20.146520146520146</v>
      </c>
      <c r="J9" s="75">
        <v>2.197802197802198</v>
      </c>
      <c r="K9" s="106">
        <v>97.802197802197796</v>
      </c>
      <c r="L9" s="110">
        <v>45.4</v>
      </c>
      <c r="M9" s="75">
        <v>3.0837004405286343</v>
      </c>
      <c r="N9" s="75">
        <v>6.1674008810572687</v>
      </c>
      <c r="O9" s="110">
        <v>93.832599118942738</v>
      </c>
      <c r="P9" s="75">
        <v>45.374449339207047</v>
      </c>
      <c r="Q9" s="110">
        <v>22.907488986784141</v>
      </c>
      <c r="R9" s="110">
        <v>19.383259911894275</v>
      </c>
      <c r="S9" s="75">
        <v>3.0837004405286343</v>
      </c>
      <c r="T9" s="110">
        <v>96.916299559471369</v>
      </c>
      <c r="U9" s="99">
        <v>2</v>
      </c>
      <c r="V9" s="99">
        <v>70</v>
      </c>
      <c r="W9" s="99">
        <v>1</v>
      </c>
      <c r="X9" s="99">
        <v>1</v>
      </c>
      <c r="Y9" s="99">
        <v>1</v>
      </c>
    </row>
    <row r="10" spans="1:25" x14ac:dyDescent="0.2">
      <c r="A10" s="99">
        <v>34</v>
      </c>
      <c r="B10" s="99">
        <v>482</v>
      </c>
      <c r="C10" s="106">
        <v>67.842323651452276</v>
      </c>
      <c r="D10" s="75">
        <v>2.7522935779816513</v>
      </c>
      <c r="E10" s="75">
        <v>4.2813455657492359</v>
      </c>
      <c r="F10" s="106">
        <v>95.718654434250766</v>
      </c>
      <c r="G10" s="75">
        <v>46.48318042813456</v>
      </c>
      <c r="H10" s="106">
        <v>24.159021406727827</v>
      </c>
      <c r="I10" s="106">
        <v>19.877675840978593</v>
      </c>
      <c r="J10" s="75">
        <v>2.4464831804281344</v>
      </c>
      <c r="K10" s="106">
        <v>97.553516819571868</v>
      </c>
      <c r="L10" s="110">
        <v>32.157676348547717</v>
      </c>
      <c r="M10" s="75">
        <v>2.5806451612903225</v>
      </c>
      <c r="N10" s="75">
        <v>4.5161290322580649</v>
      </c>
      <c r="O10" s="110">
        <v>95.483870967741936</v>
      </c>
      <c r="P10" s="75">
        <v>46.451612903225808</v>
      </c>
      <c r="Q10" s="110">
        <v>26.451612903225808</v>
      </c>
      <c r="R10" s="110">
        <v>19.35483870967742</v>
      </c>
      <c r="S10" s="75">
        <v>0.64516129032258063</v>
      </c>
      <c r="T10" s="110">
        <v>99.354838709677423</v>
      </c>
      <c r="U10" s="99">
        <v>2</v>
      </c>
      <c r="V10" s="99">
        <v>75</v>
      </c>
      <c r="W10" s="99">
        <v>12</v>
      </c>
      <c r="X10" s="99">
        <v>12</v>
      </c>
      <c r="Y10" s="99">
        <v>1</v>
      </c>
    </row>
    <row r="11" spans="1:25" x14ac:dyDescent="0.2">
      <c r="A11" s="99">
        <v>1</v>
      </c>
      <c r="B11" s="99">
        <v>419</v>
      </c>
      <c r="C11" s="106">
        <v>59.188544152744633</v>
      </c>
      <c r="D11" s="75">
        <v>2.0161290322580645</v>
      </c>
      <c r="E11" s="75">
        <v>4.435483870967742</v>
      </c>
      <c r="F11" s="106">
        <v>95.564516129032256</v>
      </c>
      <c r="G11" s="75">
        <v>46.774193548387096</v>
      </c>
      <c r="H11" s="106">
        <v>24.193548387096776</v>
      </c>
      <c r="I11" s="106">
        <v>20.967741935483872</v>
      </c>
      <c r="J11" s="75">
        <v>1.6129032258064515</v>
      </c>
      <c r="K11" s="106">
        <v>98.387096774193552</v>
      </c>
      <c r="L11" s="110">
        <v>40.811455847255367</v>
      </c>
      <c r="M11" s="75">
        <v>2.3391812865497075</v>
      </c>
      <c r="N11" s="75">
        <v>4.0935672514619883</v>
      </c>
      <c r="O11" s="110">
        <v>95.906432748538009</v>
      </c>
      <c r="P11" s="75">
        <v>46.783625730994153</v>
      </c>
      <c r="Q11" s="110">
        <v>24.561403508771932</v>
      </c>
      <c r="R11" s="110">
        <v>19.298245614035089</v>
      </c>
      <c r="S11" s="75">
        <v>2.9239766081871346</v>
      </c>
      <c r="T11" s="110">
        <v>97.076023391812868</v>
      </c>
      <c r="U11" s="99">
        <v>2</v>
      </c>
      <c r="V11" s="99">
        <v>70</v>
      </c>
      <c r="W11" s="99">
        <v>12</v>
      </c>
      <c r="X11" s="99">
        <v>2</v>
      </c>
      <c r="Y11" s="99">
        <v>1</v>
      </c>
    </row>
    <row r="12" spans="1:25" x14ac:dyDescent="0.2">
      <c r="A12" s="99">
        <v>23</v>
      </c>
      <c r="B12" s="99">
        <v>504</v>
      </c>
      <c r="C12" s="106">
        <v>47.420634920634917</v>
      </c>
      <c r="D12" s="75">
        <v>2.510460251046025</v>
      </c>
      <c r="E12" s="75">
        <v>7.9497907949790791</v>
      </c>
      <c r="F12" s="106">
        <v>92.05020920502092</v>
      </c>
      <c r="G12" s="75">
        <v>44.769874476987447</v>
      </c>
      <c r="H12" s="106">
        <v>23.430962343096233</v>
      </c>
      <c r="I12" s="106">
        <v>20.0836820083682</v>
      </c>
      <c r="J12" s="75">
        <v>1.2552301255230125</v>
      </c>
      <c r="K12" s="106">
        <v>98.744769874476987</v>
      </c>
      <c r="L12" s="110">
        <v>52.579365079365083</v>
      </c>
      <c r="M12" s="75">
        <v>2.2641509433962264</v>
      </c>
      <c r="N12" s="75">
        <v>4.9056603773584904</v>
      </c>
      <c r="O12" s="110">
        <v>95.094339622641513</v>
      </c>
      <c r="P12" s="75">
        <v>46.415094339622641</v>
      </c>
      <c r="Q12" s="110">
        <v>24.528301886792452</v>
      </c>
      <c r="R12" s="110">
        <v>19.245283018867923</v>
      </c>
      <c r="S12" s="75">
        <v>2.641509433962264</v>
      </c>
      <c r="T12" s="110">
        <v>97.35849056603773</v>
      </c>
      <c r="U12" s="99">
        <v>1</v>
      </c>
      <c r="V12" s="99">
        <v>70</v>
      </c>
      <c r="W12" s="99">
        <v>12</v>
      </c>
      <c r="X12" s="99">
        <v>10</v>
      </c>
      <c r="Y12" s="99">
        <v>1</v>
      </c>
    </row>
    <row r="13" spans="1:25" x14ac:dyDescent="0.2">
      <c r="A13" s="99">
        <v>32</v>
      </c>
      <c r="B13" s="99">
        <v>521</v>
      </c>
      <c r="C13" s="106">
        <v>50.095969289827252</v>
      </c>
      <c r="D13" s="75">
        <v>3.0651340996168583</v>
      </c>
      <c r="E13" s="75">
        <v>4.2145593869731801</v>
      </c>
      <c r="F13" s="106">
        <v>95.785440613026822</v>
      </c>
      <c r="G13" s="75">
        <v>46.360153256704983</v>
      </c>
      <c r="H13" s="106">
        <v>24.904214559386972</v>
      </c>
      <c r="I13" s="106">
        <v>19.157088122605366</v>
      </c>
      <c r="J13" s="75">
        <v>2.2988505747126435</v>
      </c>
      <c r="K13" s="106">
        <v>97.701149425287355</v>
      </c>
      <c r="L13" s="110">
        <v>49.904030710172748</v>
      </c>
      <c r="M13" s="75">
        <v>2.6923076923076925</v>
      </c>
      <c r="N13" s="75">
        <v>5.7692307692307692</v>
      </c>
      <c r="O13" s="110">
        <v>94.230769230769226</v>
      </c>
      <c r="P13" s="75">
        <v>45.769230769230766</v>
      </c>
      <c r="Q13" s="110">
        <v>23.076923076923077</v>
      </c>
      <c r="R13" s="110">
        <v>19.23076923076923</v>
      </c>
      <c r="S13" s="75">
        <v>3.4615384615384617</v>
      </c>
      <c r="T13" s="110">
        <v>96.538461538461533</v>
      </c>
      <c r="U13" s="99">
        <v>1</v>
      </c>
      <c r="V13" s="99">
        <v>80</v>
      </c>
      <c r="W13" s="99">
        <v>1</v>
      </c>
      <c r="X13" s="99">
        <v>10</v>
      </c>
      <c r="Y13" s="99">
        <v>1</v>
      </c>
    </row>
    <row r="14" spans="1:25" x14ac:dyDescent="0.2">
      <c r="A14" s="99">
        <v>35</v>
      </c>
      <c r="B14" s="99">
        <v>534</v>
      </c>
      <c r="C14" s="106">
        <v>58.052434456928836</v>
      </c>
      <c r="D14" s="75">
        <v>2.903225806451613</v>
      </c>
      <c r="E14" s="75">
        <v>4.193548387096774</v>
      </c>
      <c r="F14" s="106">
        <v>95.806451612903231</v>
      </c>
      <c r="G14" s="75">
        <v>46.451612903225808</v>
      </c>
      <c r="H14" s="106">
        <v>24.193548387096776</v>
      </c>
      <c r="I14" s="106">
        <v>20</v>
      </c>
      <c r="J14" s="75">
        <v>2.2580645161290325</v>
      </c>
      <c r="K14" s="106">
        <v>97.741935483870961</v>
      </c>
      <c r="L14" s="110">
        <v>41.947565543071164</v>
      </c>
      <c r="M14" s="75">
        <v>2.2321428571428572</v>
      </c>
      <c r="N14" s="75">
        <v>4.0178571428571432</v>
      </c>
      <c r="O14" s="110">
        <v>95.982142857142861</v>
      </c>
      <c r="P14" s="75">
        <v>46.875</v>
      </c>
      <c r="Q14" s="110">
        <v>24.553571428571427</v>
      </c>
      <c r="R14" s="110">
        <v>19.196428571428573</v>
      </c>
      <c r="S14" s="75">
        <v>3.125</v>
      </c>
      <c r="T14" s="110">
        <v>96.875</v>
      </c>
      <c r="U14" s="99">
        <v>2</v>
      </c>
      <c r="V14" s="99">
        <v>70</v>
      </c>
      <c r="W14" s="99">
        <v>1</v>
      </c>
      <c r="X14" s="99">
        <v>1</v>
      </c>
      <c r="Y14" s="99">
        <v>1</v>
      </c>
    </row>
    <row r="15" spans="1:25" x14ac:dyDescent="0.2">
      <c r="A15" s="99">
        <v>16</v>
      </c>
      <c r="B15" s="99">
        <v>564</v>
      </c>
      <c r="C15" s="106">
        <v>42.730496453900706</v>
      </c>
      <c r="D15" s="75">
        <v>2.4896265560165975</v>
      </c>
      <c r="E15" s="75">
        <v>4.5643153526970952</v>
      </c>
      <c r="F15" s="106">
        <v>95.435684647302907</v>
      </c>
      <c r="G15" s="75">
        <v>46.473029045643152</v>
      </c>
      <c r="H15" s="106">
        <v>22.821576763485478</v>
      </c>
      <c r="I15" s="106">
        <v>16.597510373443985</v>
      </c>
      <c r="J15" s="75">
        <v>7.0539419087136928</v>
      </c>
      <c r="K15" s="106">
        <v>92.946058091286304</v>
      </c>
      <c r="L15" s="110">
        <v>57.269503546099294</v>
      </c>
      <c r="M15" s="75">
        <v>2.7863777089783284</v>
      </c>
      <c r="N15" s="75">
        <v>3.7151702786377707</v>
      </c>
      <c r="O15" s="110">
        <v>96.284829721362229</v>
      </c>
      <c r="P15" s="75">
        <v>46.749226006191954</v>
      </c>
      <c r="Q15" s="110">
        <v>21.671826625386998</v>
      </c>
      <c r="R15" s="110">
        <v>19.195046439628484</v>
      </c>
      <c r="S15" s="75">
        <v>5.882352941176471</v>
      </c>
      <c r="T15" s="110">
        <v>94.117647058823536</v>
      </c>
      <c r="U15" s="99">
        <v>1</v>
      </c>
      <c r="V15" s="99">
        <v>70</v>
      </c>
      <c r="W15" s="99">
        <v>12</v>
      </c>
      <c r="X15" s="99">
        <v>12</v>
      </c>
      <c r="Y15" s="99">
        <v>1</v>
      </c>
    </row>
    <row r="16" spans="1:25" x14ac:dyDescent="0.2">
      <c r="A16" s="99">
        <v>17</v>
      </c>
      <c r="B16" s="99">
        <v>377</v>
      </c>
      <c r="C16" s="106">
        <v>58.090185676392572</v>
      </c>
      <c r="D16" s="75">
        <v>2.7397260273972601</v>
      </c>
      <c r="E16" s="75">
        <v>4.1095890410958908</v>
      </c>
      <c r="F16" s="106">
        <v>95.890410958904113</v>
      </c>
      <c r="G16" s="75">
        <v>46.575342465753423</v>
      </c>
      <c r="H16" s="106">
        <v>25.570776255707763</v>
      </c>
      <c r="I16" s="106">
        <v>18.264840182648403</v>
      </c>
      <c r="J16" s="75">
        <v>2.7397260273972601</v>
      </c>
      <c r="K16" s="106">
        <v>97.260273972602747</v>
      </c>
      <c r="L16" s="110">
        <v>41.909814323607428</v>
      </c>
      <c r="M16" s="75">
        <v>2.5316455696202533</v>
      </c>
      <c r="N16" s="75">
        <v>5.0632911392405067</v>
      </c>
      <c r="O16" s="110">
        <v>94.936708860759495</v>
      </c>
      <c r="P16" s="75">
        <v>46.202531645569621</v>
      </c>
      <c r="Q16" s="110">
        <v>22.151898734177216</v>
      </c>
      <c r="R16" s="110">
        <v>18.9873417721519</v>
      </c>
      <c r="S16" s="75">
        <v>5.0632911392405067</v>
      </c>
      <c r="T16" s="110">
        <v>94.936708860759495</v>
      </c>
      <c r="U16" s="99">
        <v>1</v>
      </c>
      <c r="V16" s="99">
        <v>90</v>
      </c>
      <c r="W16" s="99">
        <v>1</v>
      </c>
      <c r="X16" s="99">
        <v>9</v>
      </c>
      <c r="Y16" s="99">
        <v>2</v>
      </c>
    </row>
    <row r="17" spans="1:25" x14ac:dyDescent="0.2">
      <c r="A17" s="99">
        <v>30</v>
      </c>
      <c r="B17" s="99">
        <v>459</v>
      </c>
      <c r="C17" s="106">
        <v>65.359477124183002</v>
      </c>
      <c r="D17" s="75">
        <v>2</v>
      </c>
      <c r="E17" s="75">
        <v>4</v>
      </c>
      <c r="F17" s="106">
        <v>96</v>
      </c>
      <c r="G17" s="75">
        <v>47</v>
      </c>
      <c r="H17" s="106">
        <v>24.666666666666668</v>
      </c>
      <c r="I17" s="106">
        <v>20</v>
      </c>
      <c r="J17" s="75">
        <v>2.3333333333333335</v>
      </c>
      <c r="K17" s="106">
        <v>97.666666666666671</v>
      </c>
      <c r="L17" s="110">
        <v>34.640522875816991</v>
      </c>
      <c r="M17" s="75">
        <v>3.1446540880503147</v>
      </c>
      <c r="N17" s="75">
        <v>5.0314465408805029</v>
      </c>
      <c r="O17" s="110">
        <v>94.968553459119491</v>
      </c>
      <c r="P17" s="75">
        <v>45.911949685534594</v>
      </c>
      <c r="Q17" s="110">
        <v>23.89937106918239</v>
      </c>
      <c r="R17" s="110">
        <v>18.867924528301888</v>
      </c>
      <c r="S17" s="75">
        <v>3.1446540880503147</v>
      </c>
      <c r="T17" s="110">
        <v>96.855345911949684</v>
      </c>
      <c r="U17" s="99">
        <v>2</v>
      </c>
      <c r="V17" s="99">
        <v>75</v>
      </c>
      <c r="W17" s="99">
        <v>1</v>
      </c>
      <c r="X17" s="99">
        <v>1</v>
      </c>
      <c r="Y17" s="99">
        <v>1</v>
      </c>
    </row>
    <row r="18" spans="1:25" x14ac:dyDescent="0.2">
      <c r="A18" s="99">
        <v>27</v>
      </c>
      <c r="B18" s="99">
        <v>467</v>
      </c>
      <c r="C18" s="106">
        <v>65.738758029978584</v>
      </c>
      <c r="D18" s="75">
        <v>2.2801302931596092</v>
      </c>
      <c r="E18" s="75">
        <v>3.9087947882736156</v>
      </c>
      <c r="F18" s="106">
        <v>96.09120521172639</v>
      </c>
      <c r="G18" s="75">
        <v>46.905537459283387</v>
      </c>
      <c r="H18" s="106">
        <v>25.407166123778502</v>
      </c>
      <c r="I18" s="106">
        <v>19.54397394136808</v>
      </c>
      <c r="J18" s="75">
        <v>1.9543973941368078</v>
      </c>
      <c r="K18" s="106">
        <v>98.045602605863195</v>
      </c>
      <c r="L18" s="110">
        <v>34.261241970021416</v>
      </c>
      <c r="M18" s="75">
        <v>3.125</v>
      </c>
      <c r="N18" s="75">
        <v>4.375</v>
      </c>
      <c r="O18" s="110">
        <v>95.625</v>
      </c>
      <c r="P18" s="75">
        <v>46.25</v>
      </c>
      <c r="Q18" s="110">
        <v>26.25</v>
      </c>
      <c r="R18" s="110">
        <v>18.75</v>
      </c>
      <c r="S18" s="75">
        <v>1.25</v>
      </c>
      <c r="T18" s="110">
        <v>98.75</v>
      </c>
      <c r="U18" s="99">
        <v>1</v>
      </c>
      <c r="V18" s="99">
        <v>70</v>
      </c>
      <c r="W18" s="99">
        <v>1</v>
      </c>
      <c r="X18" s="99">
        <v>2</v>
      </c>
      <c r="Y18" s="99">
        <v>1</v>
      </c>
    </row>
    <row r="19" spans="1:25" x14ac:dyDescent="0.2">
      <c r="A19" s="99">
        <v>6</v>
      </c>
      <c r="B19" s="99">
        <v>407</v>
      </c>
      <c r="C19" s="106">
        <v>53.808353808353807</v>
      </c>
      <c r="D19" s="75">
        <v>2.2831050228310503</v>
      </c>
      <c r="E19" s="75">
        <v>4.5662100456621006</v>
      </c>
      <c r="F19" s="106">
        <v>95.433789954337897</v>
      </c>
      <c r="G19" s="75">
        <v>46.575342465753423</v>
      </c>
      <c r="H19" s="106">
        <v>27.397260273972602</v>
      </c>
      <c r="I19" s="106">
        <v>15.981735159817351</v>
      </c>
      <c r="J19" s="75">
        <v>3.1963470319634704</v>
      </c>
      <c r="K19" s="106">
        <v>96.803652968036531</v>
      </c>
      <c r="L19" s="110">
        <v>46.191646191646193</v>
      </c>
      <c r="M19" s="75">
        <v>2.6595744680851063</v>
      </c>
      <c r="N19" s="75">
        <v>3.7234042553191489</v>
      </c>
      <c r="O19" s="110">
        <v>96.276595744680847</v>
      </c>
      <c r="P19" s="75">
        <v>46.808510638297875</v>
      </c>
      <c r="Q19" s="110">
        <v>23.404255319148938</v>
      </c>
      <c r="R19" s="110">
        <v>18.617021276595743</v>
      </c>
      <c r="S19" s="75">
        <v>4.7872340425531918</v>
      </c>
      <c r="T19" s="110">
        <v>95.212765957446805</v>
      </c>
      <c r="U19" s="99">
        <v>2</v>
      </c>
      <c r="V19" s="99">
        <v>70</v>
      </c>
      <c r="W19" s="99">
        <v>12</v>
      </c>
      <c r="X19" s="99">
        <v>10</v>
      </c>
      <c r="Y19" s="99">
        <v>1</v>
      </c>
    </row>
    <row r="20" spans="1:25" x14ac:dyDescent="0.2">
      <c r="A20" s="99">
        <v>52</v>
      </c>
      <c r="B20" s="99">
        <v>511</v>
      </c>
      <c r="C20" s="106">
        <v>53.620352250489233</v>
      </c>
      <c r="D20" s="75">
        <v>2.9197080291970803</v>
      </c>
      <c r="E20" s="75">
        <v>5.8394160583941606</v>
      </c>
      <c r="F20" s="106">
        <v>94.160583941605836</v>
      </c>
      <c r="G20" s="75">
        <v>45.620437956204377</v>
      </c>
      <c r="H20" s="106">
        <v>25.182481751824817</v>
      </c>
      <c r="I20" s="106">
        <v>17.883211678832115</v>
      </c>
      <c r="J20" s="75">
        <v>2.5547445255474455</v>
      </c>
      <c r="K20" s="106">
        <v>97.445255474452551</v>
      </c>
      <c r="L20" s="110">
        <v>46.379647749510767</v>
      </c>
      <c r="M20" s="75">
        <v>2.5316455696202533</v>
      </c>
      <c r="N20" s="75">
        <v>3.7974683544303796</v>
      </c>
      <c r="O20" s="110">
        <v>96.202531645569621</v>
      </c>
      <c r="P20" s="75">
        <v>46.835443037974684</v>
      </c>
      <c r="Q20" s="110">
        <v>23.206751054852322</v>
      </c>
      <c r="R20" s="110">
        <v>18.565400843881857</v>
      </c>
      <c r="S20" s="75">
        <v>5.0632911392405067</v>
      </c>
      <c r="T20" s="110">
        <v>94.936708860759495</v>
      </c>
      <c r="U20" s="99">
        <v>2</v>
      </c>
      <c r="V20" s="99">
        <v>60</v>
      </c>
      <c r="W20" s="99">
        <v>12</v>
      </c>
      <c r="X20" s="99">
        <v>11</v>
      </c>
      <c r="Y20" s="99">
        <v>1</v>
      </c>
    </row>
    <row r="21" spans="1:25" x14ac:dyDescent="0.2">
      <c r="A21" s="99">
        <v>31</v>
      </c>
      <c r="B21" s="99">
        <v>449</v>
      </c>
      <c r="C21" s="106">
        <v>51.670378619153674</v>
      </c>
      <c r="D21" s="75">
        <v>3.0172413793103448</v>
      </c>
      <c r="E21" s="75">
        <v>3.8793103448275863</v>
      </c>
      <c r="F21" s="106">
        <v>96.120689655172413</v>
      </c>
      <c r="G21" s="75">
        <v>46.551724137931032</v>
      </c>
      <c r="H21" s="106">
        <v>23.706896551724139</v>
      </c>
      <c r="I21" s="106">
        <v>19.827586206896552</v>
      </c>
      <c r="J21" s="75">
        <v>3.0172413793103448</v>
      </c>
      <c r="K21" s="106">
        <v>96.982758620689651</v>
      </c>
      <c r="L21" s="110">
        <v>48.329621380846326</v>
      </c>
      <c r="M21" s="75">
        <v>2.7649769585253456</v>
      </c>
      <c r="N21" s="75">
        <v>4.1474654377880187</v>
      </c>
      <c r="O21" s="110">
        <v>95.852534562211986</v>
      </c>
      <c r="P21" s="75">
        <v>46.543778801843317</v>
      </c>
      <c r="Q21" s="110">
        <v>23.963133640552996</v>
      </c>
      <c r="R21" s="110">
        <v>18.433179723502302</v>
      </c>
      <c r="S21" s="75">
        <v>4.1474654377880187</v>
      </c>
      <c r="T21" s="110">
        <v>95.852534562211986</v>
      </c>
      <c r="U21" s="99">
        <v>1</v>
      </c>
      <c r="V21" s="99">
        <v>70</v>
      </c>
      <c r="W21" s="99">
        <v>12</v>
      </c>
      <c r="X21" s="99">
        <v>12</v>
      </c>
      <c r="Y21" s="99">
        <v>1</v>
      </c>
    </row>
    <row r="22" spans="1:25" x14ac:dyDescent="0.2">
      <c r="A22" s="99">
        <v>13</v>
      </c>
      <c r="B22" s="99">
        <v>546</v>
      </c>
      <c r="C22" s="106">
        <v>59.157509157509161</v>
      </c>
      <c r="D22" s="75">
        <v>2.7863777089783284</v>
      </c>
      <c r="E22" s="75">
        <v>3.7151702786377707</v>
      </c>
      <c r="F22" s="106">
        <v>96.284829721362229</v>
      </c>
      <c r="G22" s="75">
        <v>46.749226006191954</v>
      </c>
      <c r="H22" s="106">
        <v>28.792569659442723</v>
      </c>
      <c r="I22" s="106">
        <v>15.789473684210526</v>
      </c>
      <c r="J22" s="75">
        <v>2.1671826625386998</v>
      </c>
      <c r="K22" s="106">
        <v>97.832817337461307</v>
      </c>
      <c r="L22" s="110">
        <v>40.842490842490839</v>
      </c>
      <c r="M22" s="75">
        <v>2.2421524663677128</v>
      </c>
      <c r="N22" s="75">
        <v>4.4843049327354256</v>
      </c>
      <c r="O22" s="110">
        <v>95.515695067264573</v>
      </c>
      <c r="P22" s="75">
        <v>46.63677130044843</v>
      </c>
      <c r="Q22" s="110">
        <v>24.215246636771301</v>
      </c>
      <c r="R22" s="110">
        <v>18.385650224215247</v>
      </c>
      <c r="S22" s="75">
        <v>4.0358744394618835</v>
      </c>
      <c r="T22" s="110">
        <v>95.964125560538122</v>
      </c>
      <c r="U22" s="99">
        <v>1</v>
      </c>
      <c r="V22" s="99">
        <v>75</v>
      </c>
      <c r="W22" s="99">
        <v>12</v>
      </c>
      <c r="X22" s="99">
        <v>12</v>
      </c>
      <c r="Y22" s="99">
        <v>1</v>
      </c>
    </row>
    <row r="23" spans="1:25" x14ac:dyDescent="0.2">
      <c r="A23" s="99">
        <v>22</v>
      </c>
      <c r="B23" s="99">
        <v>591</v>
      </c>
      <c r="C23" s="106">
        <v>53.97631133671743</v>
      </c>
      <c r="D23" s="75">
        <v>2.5078369905956115</v>
      </c>
      <c r="E23" s="75">
        <v>4.7021943573667713</v>
      </c>
      <c r="F23" s="106">
        <v>95.297805642633222</v>
      </c>
      <c r="G23" s="75">
        <v>46.394984326018808</v>
      </c>
      <c r="H23" s="106">
        <v>23.510971786833856</v>
      </c>
      <c r="I23" s="106">
        <v>20.689655172413794</v>
      </c>
      <c r="J23" s="75">
        <v>2.1943573667711598</v>
      </c>
      <c r="K23" s="106">
        <v>97.805642633228842</v>
      </c>
      <c r="L23" s="110">
        <v>46.02368866328257</v>
      </c>
      <c r="M23" s="75">
        <v>2.5735294117647061</v>
      </c>
      <c r="N23" s="75">
        <v>6.25</v>
      </c>
      <c r="O23" s="110">
        <v>93.75</v>
      </c>
      <c r="P23" s="75">
        <v>45.588235294117645</v>
      </c>
      <c r="Q23" s="110">
        <v>22.794117647058822</v>
      </c>
      <c r="R23" s="110">
        <v>18.382352941176471</v>
      </c>
      <c r="S23" s="75">
        <v>4.4117647058823533</v>
      </c>
      <c r="T23" s="110">
        <v>95.588235294117652</v>
      </c>
      <c r="U23" s="99">
        <v>1</v>
      </c>
      <c r="V23" s="99">
        <v>65</v>
      </c>
      <c r="W23" s="99">
        <v>12</v>
      </c>
      <c r="X23" s="99">
        <v>11</v>
      </c>
      <c r="Y23" s="99">
        <v>1</v>
      </c>
    </row>
    <row r="24" spans="1:25" x14ac:dyDescent="0.2">
      <c r="A24" s="99">
        <v>48</v>
      </c>
      <c r="B24" s="99">
        <v>594</v>
      </c>
      <c r="C24" s="106">
        <v>65.151515151515156</v>
      </c>
      <c r="D24" s="75">
        <v>2.5839793281653747</v>
      </c>
      <c r="E24" s="75">
        <v>4.3927648578811374</v>
      </c>
      <c r="F24" s="106">
        <v>95.607235142118867</v>
      </c>
      <c r="G24" s="75">
        <v>46.511627906976742</v>
      </c>
      <c r="H24" s="106">
        <v>23.255813953488371</v>
      </c>
      <c r="I24" s="106">
        <v>20.155038759689923</v>
      </c>
      <c r="J24" s="75">
        <v>3.1007751937984498</v>
      </c>
      <c r="K24" s="106">
        <v>96.899224806201545</v>
      </c>
      <c r="L24" s="110">
        <v>34.848484848484851</v>
      </c>
      <c r="M24" s="75">
        <v>2.4154589371980677</v>
      </c>
      <c r="N24" s="75">
        <v>4.8309178743961354</v>
      </c>
      <c r="O24" s="110">
        <v>95.169082125603865</v>
      </c>
      <c r="P24" s="75">
        <v>46.376811594202898</v>
      </c>
      <c r="Q24" s="110">
        <v>21.739130434782609</v>
      </c>
      <c r="R24" s="110">
        <v>18.357487922705314</v>
      </c>
      <c r="S24" s="75">
        <v>6.2801932367149762</v>
      </c>
      <c r="T24" s="110">
        <v>93.719806763285021</v>
      </c>
      <c r="U24" s="99">
        <v>1</v>
      </c>
      <c r="V24" s="99">
        <v>45</v>
      </c>
      <c r="W24" s="99">
        <v>12</v>
      </c>
      <c r="X24" s="99">
        <v>11</v>
      </c>
      <c r="Y24" s="99">
        <v>1</v>
      </c>
    </row>
    <row r="25" spans="1:25" x14ac:dyDescent="0.2">
      <c r="A25" s="99">
        <v>29</v>
      </c>
      <c r="B25" s="99">
        <v>418</v>
      </c>
      <c r="C25" s="106">
        <v>51.674641148325357</v>
      </c>
      <c r="D25" s="75">
        <v>2.3148148148148149</v>
      </c>
      <c r="E25" s="75">
        <v>4.166666666666667</v>
      </c>
      <c r="F25" s="106">
        <v>95.833333333333329</v>
      </c>
      <c r="G25" s="75">
        <v>46.75925925925926</v>
      </c>
      <c r="H25" s="106">
        <v>24.074074074074073</v>
      </c>
      <c r="I25" s="106">
        <v>19.444444444444443</v>
      </c>
      <c r="J25" s="75">
        <v>3.2407407407407409</v>
      </c>
      <c r="K25" s="106">
        <v>96.759259259259252</v>
      </c>
      <c r="L25" s="110">
        <v>48.325358851674643</v>
      </c>
      <c r="M25" s="75">
        <v>2.4752475247524752</v>
      </c>
      <c r="N25" s="75">
        <v>3.4653465346534653</v>
      </c>
      <c r="O25" s="110">
        <v>96.534653465346537</v>
      </c>
      <c r="P25" s="75">
        <v>47.029702970297031</v>
      </c>
      <c r="Q25" s="110">
        <v>24.257425742574256</v>
      </c>
      <c r="R25" s="110">
        <v>18.316831683168317</v>
      </c>
      <c r="S25" s="75">
        <v>4.4554455445544559</v>
      </c>
      <c r="T25" s="110">
        <v>95.544554455445549</v>
      </c>
      <c r="U25" s="99">
        <v>1</v>
      </c>
      <c r="V25" s="99">
        <v>70</v>
      </c>
      <c r="W25" s="99">
        <v>12</v>
      </c>
      <c r="X25" s="99">
        <v>12</v>
      </c>
      <c r="Y25" s="99">
        <v>1</v>
      </c>
    </row>
    <row r="26" spans="1:25" x14ac:dyDescent="0.2">
      <c r="A26" s="99">
        <v>53</v>
      </c>
      <c r="B26" s="99">
        <v>490</v>
      </c>
      <c r="C26" s="106">
        <v>55.102040816326529</v>
      </c>
      <c r="D26" s="75">
        <v>2.2222222222222223</v>
      </c>
      <c r="E26" s="75">
        <v>6.666666666666667</v>
      </c>
      <c r="F26" s="106">
        <v>93.333333333333329</v>
      </c>
      <c r="G26" s="75">
        <v>45.555555555555557</v>
      </c>
      <c r="H26" s="106">
        <v>26.666666666666668</v>
      </c>
      <c r="I26" s="106">
        <v>16.296296296296298</v>
      </c>
      <c r="J26" s="75">
        <v>2.5925925925925926</v>
      </c>
      <c r="K26" s="106">
        <v>97.407407407407405</v>
      </c>
      <c r="L26" s="110">
        <v>44.897959183673471</v>
      </c>
      <c r="M26" s="75">
        <v>3.1818181818181817</v>
      </c>
      <c r="N26" s="75">
        <v>5</v>
      </c>
      <c r="O26" s="110">
        <v>95</v>
      </c>
      <c r="P26" s="75">
        <v>45.909090909090907</v>
      </c>
      <c r="Q26" s="110">
        <v>23.636363636363637</v>
      </c>
      <c r="R26" s="110">
        <v>18.181818181818183</v>
      </c>
      <c r="S26" s="75">
        <v>4.0909090909090908</v>
      </c>
      <c r="T26" s="110">
        <v>95.909090909090907</v>
      </c>
      <c r="U26" s="99">
        <v>1</v>
      </c>
      <c r="V26" s="99">
        <v>70</v>
      </c>
      <c r="W26" s="99">
        <v>12</v>
      </c>
      <c r="X26" s="99">
        <v>8</v>
      </c>
      <c r="Y26" s="99">
        <v>2</v>
      </c>
    </row>
    <row r="27" spans="1:25" x14ac:dyDescent="0.2">
      <c r="A27" s="99">
        <v>44</v>
      </c>
      <c r="B27" s="99">
        <v>329</v>
      </c>
      <c r="C27" s="106">
        <v>43.161094224924014</v>
      </c>
      <c r="D27" s="75">
        <v>2.816901408450704</v>
      </c>
      <c r="E27" s="75">
        <v>4.225352112676056</v>
      </c>
      <c r="F27" s="106">
        <v>95.774647887323937</v>
      </c>
      <c r="G27" s="75">
        <v>46.478873239436616</v>
      </c>
      <c r="H27" s="106">
        <v>24.64788732394366</v>
      </c>
      <c r="I27" s="106">
        <v>17.6056338028169</v>
      </c>
      <c r="J27" s="75">
        <v>4.225352112676056</v>
      </c>
      <c r="K27" s="106">
        <v>95.774647887323937</v>
      </c>
      <c r="L27" s="110">
        <v>56.838905775075986</v>
      </c>
      <c r="M27" s="75">
        <v>3.2085561497326203</v>
      </c>
      <c r="N27" s="75">
        <v>3.7433155080213902</v>
      </c>
      <c r="O27" s="110">
        <v>96.256684491978604</v>
      </c>
      <c r="P27" s="75">
        <v>46.524064171122994</v>
      </c>
      <c r="Q27" s="110">
        <v>24.064171122994651</v>
      </c>
      <c r="R27" s="110">
        <v>18.181818181818183</v>
      </c>
      <c r="S27" s="75">
        <v>4.2780748663101607</v>
      </c>
      <c r="T27" s="110">
        <v>95.721925133689837</v>
      </c>
      <c r="U27" s="99">
        <v>2</v>
      </c>
      <c r="V27" s="99">
        <v>70</v>
      </c>
      <c r="W27" s="99">
        <v>1</v>
      </c>
      <c r="X27" s="99">
        <v>1</v>
      </c>
      <c r="Y27" s="99">
        <v>2</v>
      </c>
    </row>
    <row r="28" spans="1:25" x14ac:dyDescent="0.2">
      <c r="A28" s="99">
        <v>20</v>
      </c>
      <c r="B28" s="99">
        <v>400</v>
      </c>
      <c r="C28" s="106">
        <v>65.5</v>
      </c>
      <c r="D28" s="75">
        <v>3.053435114503817</v>
      </c>
      <c r="E28" s="75">
        <v>5.343511450381679</v>
      </c>
      <c r="F28" s="106">
        <v>94.656488549618317</v>
      </c>
      <c r="G28" s="75">
        <v>45.801526717557252</v>
      </c>
      <c r="H28" s="106">
        <v>24.427480916030536</v>
      </c>
      <c r="I28" s="106">
        <v>19.083969465648856</v>
      </c>
      <c r="J28" s="75">
        <v>2.2900763358778624</v>
      </c>
      <c r="K28" s="106">
        <v>97.709923664122144</v>
      </c>
      <c r="L28" s="110">
        <v>34.5</v>
      </c>
      <c r="M28" s="75">
        <v>4.3478260869565215</v>
      </c>
      <c r="N28" s="75">
        <v>4.3478260869565215</v>
      </c>
      <c r="O28" s="110">
        <v>95.652173913043484</v>
      </c>
      <c r="P28" s="75">
        <v>45.652173913043477</v>
      </c>
      <c r="Q28" s="110">
        <v>21.739130434782609</v>
      </c>
      <c r="R28" s="110">
        <v>18.115942028985508</v>
      </c>
      <c r="S28" s="75">
        <v>5.7971014492753623</v>
      </c>
      <c r="T28" s="110">
        <v>94.20289855072464</v>
      </c>
      <c r="U28" s="99">
        <v>1</v>
      </c>
      <c r="V28" s="99">
        <v>90</v>
      </c>
      <c r="W28" s="99">
        <v>12</v>
      </c>
      <c r="X28" s="99">
        <v>7</v>
      </c>
      <c r="Y28" s="99">
        <v>2</v>
      </c>
    </row>
    <row r="29" spans="1:25" x14ac:dyDescent="0.2">
      <c r="A29" s="99">
        <v>3</v>
      </c>
      <c r="B29" s="99">
        <v>422</v>
      </c>
      <c r="C29" s="106">
        <v>56.63507109004739</v>
      </c>
      <c r="D29" s="75">
        <v>2.0920502092050208</v>
      </c>
      <c r="E29" s="75">
        <v>5.02092050209205</v>
      </c>
      <c r="F29" s="106">
        <v>94.979079497907946</v>
      </c>
      <c r="G29" s="75">
        <v>46.443514644351467</v>
      </c>
      <c r="H29" s="106">
        <v>27.196652719665273</v>
      </c>
      <c r="I29" s="106">
        <v>14.644351464435147</v>
      </c>
      <c r="J29" s="75">
        <v>4.6025104602510458</v>
      </c>
      <c r="K29" s="106">
        <v>95.39748953974896</v>
      </c>
      <c r="L29" s="110">
        <v>43.36492890995261</v>
      </c>
      <c r="M29" s="75">
        <v>2.7322404371584699</v>
      </c>
      <c r="N29" s="75">
        <v>4.3715846994535523</v>
      </c>
      <c r="O29" s="110">
        <v>95.62841530054645</v>
      </c>
      <c r="P29" s="75">
        <v>46.448087431693992</v>
      </c>
      <c r="Q29" s="110">
        <v>20.765027322404372</v>
      </c>
      <c r="R29" s="110">
        <v>18.032786885245901</v>
      </c>
      <c r="S29" s="75">
        <v>7.6502732240437155</v>
      </c>
      <c r="T29" s="110">
        <v>92.349726775956285</v>
      </c>
      <c r="U29" s="99">
        <v>1</v>
      </c>
      <c r="V29" s="99">
        <v>65</v>
      </c>
      <c r="W29" s="99">
        <v>1</v>
      </c>
      <c r="X29" s="99">
        <v>12</v>
      </c>
      <c r="Y29" s="99">
        <v>2</v>
      </c>
    </row>
    <row r="30" spans="1:25" x14ac:dyDescent="0.2">
      <c r="A30" s="99">
        <v>51</v>
      </c>
      <c r="B30" s="99">
        <v>446</v>
      </c>
      <c r="C30" s="106">
        <v>56.278026905829599</v>
      </c>
      <c r="D30" s="75">
        <v>1.9920318725099602</v>
      </c>
      <c r="E30" s="75">
        <v>4.7808764940239046</v>
      </c>
      <c r="F30" s="106">
        <v>95.2191235059761</v>
      </c>
      <c r="G30" s="75">
        <v>46.613545816733065</v>
      </c>
      <c r="H30" s="106">
        <v>25.89641434262948</v>
      </c>
      <c r="I30" s="106">
        <v>17.529880478087648</v>
      </c>
      <c r="J30" s="75">
        <v>3.1872509960159361</v>
      </c>
      <c r="K30" s="106">
        <v>96.812749003984067</v>
      </c>
      <c r="L30" s="110">
        <v>43.721973094170401</v>
      </c>
      <c r="M30" s="75">
        <v>2.5641025641025643</v>
      </c>
      <c r="N30" s="75">
        <v>4.1025641025641022</v>
      </c>
      <c r="O30" s="110">
        <v>95.897435897435898</v>
      </c>
      <c r="P30" s="75">
        <v>46.666666666666664</v>
      </c>
      <c r="Q30" s="110">
        <v>23.589743589743591</v>
      </c>
      <c r="R30" s="110">
        <v>17.948717948717949</v>
      </c>
      <c r="S30" s="75">
        <v>5.1282051282051286</v>
      </c>
      <c r="T30" s="110">
        <v>94.871794871794876</v>
      </c>
      <c r="U30" s="99">
        <v>1</v>
      </c>
      <c r="V30" s="99">
        <v>85</v>
      </c>
      <c r="W30" s="99">
        <v>12</v>
      </c>
      <c r="X30" s="99">
        <v>12</v>
      </c>
      <c r="Y30" s="99">
        <v>1</v>
      </c>
    </row>
    <row r="31" spans="1:25" x14ac:dyDescent="0.2">
      <c r="A31" s="99">
        <v>49</v>
      </c>
      <c r="B31" s="99">
        <v>391</v>
      </c>
      <c r="C31" s="106">
        <v>39.897698209718669</v>
      </c>
      <c r="D31" s="75">
        <v>3.8461538461538463</v>
      </c>
      <c r="E31" s="75">
        <v>5.1282051282051286</v>
      </c>
      <c r="F31" s="106">
        <v>94.871794871794876</v>
      </c>
      <c r="G31" s="75">
        <v>45.512820512820511</v>
      </c>
      <c r="H31" s="106">
        <v>22.435897435897434</v>
      </c>
      <c r="I31" s="106">
        <v>15.384615384615385</v>
      </c>
      <c r="J31" s="75">
        <v>7.6923076923076925</v>
      </c>
      <c r="K31" s="106">
        <v>92.307692307692307</v>
      </c>
      <c r="L31" s="110">
        <v>60.102301790281331</v>
      </c>
      <c r="M31" s="75">
        <v>2.5531914893617023</v>
      </c>
      <c r="N31" s="75">
        <v>6.3829787234042552</v>
      </c>
      <c r="O31" s="110">
        <v>93.61702127659575</v>
      </c>
      <c r="P31" s="75">
        <v>45.531914893617021</v>
      </c>
      <c r="Q31" s="110">
        <v>20.425531914893618</v>
      </c>
      <c r="R31" s="110">
        <v>17.872340425531913</v>
      </c>
      <c r="S31" s="75">
        <v>7.2340425531914896</v>
      </c>
      <c r="T31" s="110">
        <v>92.765957446808514</v>
      </c>
      <c r="U31" s="99">
        <v>1</v>
      </c>
      <c r="V31" s="99">
        <v>65</v>
      </c>
      <c r="W31" s="99">
        <v>12</v>
      </c>
      <c r="X31" s="99">
        <v>10</v>
      </c>
      <c r="Y31" s="99">
        <v>1</v>
      </c>
    </row>
    <row r="32" spans="1:25" x14ac:dyDescent="0.2">
      <c r="A32" s="99">
        <v>21</v>
      </c>
      <c r="B32" s="99">
        <v>583</v>
      </c>
      <c r="C32" s="106">
        <v>56.775300171526588</v>
      </c>
      <c r="D32" s="75">
        <v>3.0211480362537766</v>
      </c>
      <c r="E32" s="75">
        <v>5.1359516616314203</v>
      </c>
      <c r="F32" s="106">
        <v>94.864048338368576</v>
      </c>
      <c r="G32" s="75">
        <v>45.9214501510574</v>
      </c>
      <c r="H32" s="106">
        <v>23.867069486404834</v>
      </c>
      <c r="I32" s="106">
        <v>19.637462235649547</v>
      </c>
      <c r="J32" s="75">
        <v>2.416918429003021</v>
      </c>
      <c r="K32" s="106">
        <v>97.583081570996981</v>
      </c>
      <c r="L32" s="110">
        <v>43.224699828473412</v>
      </c>
      <c r="M32" s="75">
        <v>2.3809523809523809</v>
      </c>
      <c r="N32" s="75">
        <v>4.7619047619047619</v>
      </c>
      <c r="O32" s="110">
        <v>95.238095238095241</v>
      </c>
      <c r="P32" s="75">
        <v>46.428571428571431</v>
      </c>
      <c r="Q32" s="110">
        <v>23.80952380952381</v>
      </c>
      <c r="R32" s="110">
        <v>17.857142857142858</v>
      </c>
      <c r="S32" s="75">
        <v>4.7619047619047619</v>
      </c>
      <c r="T32" s="110">
        <v>95.238095238095241</v>
      </c>
      <c r="U32" s="99">
        <v>1</v>
      </c>
      <c r="V32" s="99">
        <v>70</v>
      </c>
      <c r="W32" s="99">
        <v>12</v>
      </c>
      <c r="X32" s="99">
        <v>12</v>
      </c>
      <c r="Y32" s="99">
        <v>1</v>
      </c>
    </row>
    <row r="33" spans="1:25" x14ac:dyDescent="0.2">
      <c r="A33" s="99">
        <v>14</v>
      </c>
      <c r="B33" s="99">
        <v>590</v>
      </c>
      <c r="C33" s="106">
        <v>59.83050847457627</v>
      </c>
      <c r="D33" s="75">
        <v>2.5495750708215299</v>
      </c>
      <c r="E33" s="75">
        <v>5.0991501416430598</v>
      </c>
      <c r="F33" s="106">
        <v>94.900849858356935</v>
      </c>
      <c r="G33" s="75">
        <v>46.175637393767708</v>
      </c>
      <c r="H33" s="106">
        <v>26.062322946175637</v>
      </c>
      <c r="I33" s="106">
        <v>15.297450424929178</v>
      </c>
      <c r="J33" s="75">
        <v>4.8158640226628897</v>
      </c>
      <c r="K33" s="106">
        <v>95.184135977337107</v>
      </c>
      <c r="L33" s="110">
        <v>40.16949152542373</v>
      </c>
      <c r="M33" s="75">
        <v>2.5316455696202533</v>
      </c>
      <c r="N33" s="75">
        <v>3.7974683544303796</v>
      </c>
      <c r="O33" s="110">
        <v>96.202531645569621</v>
      </c>
      <c r="P33" s="75">
        <v>46.835443037974684</v>
      </c>
      <c r="Q33" s="110">
        <v>21.09704641350211</v>
      </c>
      <c r="R33" s="110">
        <v>17.721518987341771</v>
      </c>
      <c r="S33" s="75">
        <v>8.0168776371308024</v>
      </c>
      <c r="T33" s="110">
        <v>91.983122362869196</v>
      </c>
      <c r="U33" s="99">
        <v>1</v>
      </c>
      <c r="V33" s="99">
        <v>70</v>
      </c>
      <c r="W33" s="99">
        <v>12</v>
      </c>
      <c r="X33" s="99">
        <v>8</v>
      </c>
      <c r="Y33" s="99">
        <v>1</v>
      </c>
    </row>
    <row r="34" spans="1:25" x14ac:dyDescent="0.2">
      <c r="A34" s="99">
        <v>12</v>
      </c>
      <c r="B34" s="99">
        <v>495</v>
      </c>
      <c r="C34" s="106">
        <v>61.01010101010101</v>
      </c>
      <c r="D34" s="75">
        <v>2.6490066225165565</v>
      </c>
      <c r="E34" s="75">
        <v>5.298013245033113</v>
      </c>
      <c r="F34" s="106">
        <v>94.701986754966882</v>
      </c>
      <c r="G34" s="75">
        <v>46.026490066225165</v>
      </c>
      <c r="H34" s="106">
        <v>28.14569536423841</v>
      </c>
      <c r="I34" s="106">
        <v>15.562913907284768</v>
      </c>
      <c r="J34" s="75">
        <v>2.3178807947019866</v>
      </c>
      <c r="K34" s="106">
        <v>97.682119205298008</v>
      </c>
      <c r="L34" s="110">
        <v>38.98989898989899</v>
      </c>
      <c r="M34" s="75">
        <v>3.1088082901554404</v>
      </c>
      <c r="N34" s="75">
        <v>4.6632124352331603</v>
      </c>
      <c r="O34" s="110">
        <v>95.336787564766837</v>
      </c>
      <c r="P34" s="75">
        <v>46.1139896373057</v>
      </c>
      <c r="Q34" s="110">
        <v>23.316062176165804</v>
      </c>
      <c r="R34" s="110">
        <v>17.616580310880828</v>
      </c>
      <c r="S34" s="75">
        <v>5.1813471502590671</v>
      </c>
      <c r="T34" s="110">
        <v>94.818652849740928</v>
      </c>
      <c r="U34" s="99">
        <v>2</v>
      </c>
      <c r="V34" s="99">
        <v>70</v>
      </c>
      <c r="W34" s="99">
        <v>12</v>
      </c>
      <c r="X34" s="99">
        <v>11</v>
      </c>
      <c r="Y34" s="99">
        <v>1</v>
      </c>
    </row>
    <row r="35" spans="1:25" x14ac:dyDescent="0.2">
      <c r="A35" s="99">
        <v>7</v>
      </c>
      <c r="B35" s="99">
        <v>407</v>
      </c>
      <c r="C35" s="106">
        <v>56.756756756756758</v>
      </c>
      <c r="D35" s="75">
        <v>2.1645021645021645</v>
      </c>
      <c r="E35" s="75">
        <v>4.329004329004329</v>
      </c>
      <c r="F35" s="106">
        <v>95.670995670995666</v>
      </c>
      <c r="G35" s="75">
        <v>46.753246753246756</v>
      </c>
      <c r="H35" s="106">
        <v>23.80952380952381</v>
      </c>
      <c r="I35" s="106">
        <v>19.913419913419915</v>
      </c>
      <c r="J35" s="75">
        <v>3.0303030303030303</v>
      </c>
      <c r="K35" s="106">
        <v>96.969696969696969</v>
      </c>
      <c r="L35" s="110">
        <v>43.243243243243242</v>
      </c>
      <c r="M35" s="75">
        <v>2.8409090909090908</v>
      </c>
      <c r="N35" s="75">
        <v>3.9772727272727271</v>
      </c>
      <c r="O35" s="110">
        <v>96.022727272727266</v>
      </c>
      <c r="P35" s="75">
        <v>46.590909090909093</v>
      </c>
      <c r="Q35" s="110">
        <v>23.863636363636363</v>
      </c>
      <c r="R35" s="110">
        <v>17.613636363636363</v>
      </c>
      <c r="S35" s="75">
        <v>5.1136363636363633</v>
      </c>
      <c r="T35" s="110">
        <v>94.88636363636364</v>
      </c>
      <c r="U35" s="99">
        <v>1</v>
      </c>
      <c r="V35" s="99">
        <v>72</v>
      </c>
      <c r="W35" s="99">
        <v>1</v>
      </c>
      <c r="X35" s="99">
        <v>13</v>
      </c>
      <c r="Y35" s="99">
        <v>1</v>
      </c>
    </row>
    <row r="36" spans="1:25" x14ac:dyDescent="0.2">
      <c r="A36" s="99">
        <v>45</v>
      </c>
      <c r="B36" s="99">
        <v>508</v>
      </c>
      <c r="C36" s="106">
        <v>60.826771653543304</v>
      </c>
      <c r="D36" s="75">
        <v>1.941747572815534</v>
      </c>
      <c r="E36" s="75">
        <v>5.5016181229773462</v>
      </c>
      <c r="F36" s="106">
        <v>94.498381877022652</v>
      </c>
      <c r="G36" s="75">
        <v>46.278317152103561</v>
      </c>
      <c r="H36" s="106">
        <v>29.449838187702266</v>
      </c>
      <c r="I36" s="106">
        <v>14.88673139158576</v>
      </c>
      <c r="J36" s="75">
        <v>1.941747572815534</v>
      </c>
      <c r="K36" s="106">
        <v>98.05825242718447</v>
      </c>
      <c r="L36" s="110">
        <v>39.173228346456696</v>
      </c>
      <c r="M36" s="75">
        <v>3.0150753768844223</v>
      </c>
      <c r="N36" s="75">
        <v>4.5226130653266328</v>
      </c>
      <c r="O36" s="110">
        <v>95.477386934673362</v>
      </c>
      <c r="P36" s="75">
        <v>46.231155778894475</v>
      </c>
      <c r="Q36" s="110">
        <v>22.110552763819097</v>
      </c>
      <c r="R36" s="110">
        <v>17.587939698492463</v>
      </c>
      <c r="S36" s="75">
        <v>6.5326633165829149</v>
      </c>
      <c r="T36" s="110">
        <v>93.467336683417088</v>
      </c>
      <c r="U36" s="99">
        <v>2</v>
      </c>
      <c r="V36" s="99">
        <v>75</v>
      </c>
      <c r="W36" s="99">
        <v>12</v>
      </c>
      <c r="X36" s="99">
        <v>12</v>
      </c>
      <c r="Y36" s="99">
        <v>1</v>
      </c>
    </row>
    <row r="37" spans="1:25" x14ac:dyDescent="0.2">
      <c r="A37" s="99">
        <v>41</v>
      </c>
      <c r="B37" s="99">
        <v>598</v>
      </c>
      <c r="C37" s="106">
        <v>63.712374581939798</v>
      </c>
      <c r="D37" s="75">
        <v>2.8871391076115485</v>
      </c>
      <c r="E37" s="75">
        <v>4.1994750656167978</v>
      </c>
      <c r="F37" s="106">
        <v>95.800524934383205</v>
      </c>
      <c r="G37" s="75">
        <v>46.45669291338583</v>
      </c>
      <c r="H37" s="106">
        <v>22.309711286089239</v>
      </c>
      <c r="I37" s="106">
        <v>19.685039370078741</v>
      </c>
      <c r="J37" s="75">
        <v>4.4619422572178475</v>
      </c>
      <c r="K37" s="106">
        <v>95.538057742782158</v>
      </c>
      <c r="L37" s="110">
        <v>36.287625418060202</v>
      </c>
      <c r="M37" s="75">
        <v>2.3041474654377878</v>
      </c>
      <c r="N37" s="75">
        <v>3.6866359447004609</v>
      </c>
      <c r="O37" s="110">
        <v>96.313364055299544</v>
      </c>
      <c r="P37" s="75">
        <v>47.004608294930875</v>
      </c>
      <c r="Q37" s="110">
        <v>20.737327188940093</v>
      </c>
      <c r="R37" s="110">
        <v>17.511520737327189</v>
      </c>
      <c r="S37" s="75">
        <v>8.7557603686635943</v>
      </c>
      <c r="T37" s="110">
        <v>91.244239631336399</v>
      </c>
      <c r="U37" s="99">
        <v>2</v>
      </c>
      <c r="V37" s="99">
        <v>45</v>
      </c>
      <c r="W37" s="99">
        <v>12</v>
      </c>
      <c r="X37" s="99">
        <v>12</v>
      </c>
      <c r="Y37" s="99">
        <v>1</v>
      </c>
    </row>
    <row r="38" spans="1:25" x14ac:dyDescent="0.2">
      <c r="A38" s="99">
        <v>26</v>
      </c>
      <c r="B38" s="99">
        <v>477</v>
      </c>
      <c r="C38" s="106">
        <v>63.312368972746334</v>
      </c>
      <c r="D38" s="75">
        <v>2.6490066225165565</v>
      </c>
      <c r="E38" s="75">
        <v>4.6357615894039732</v>
      </c>
      <c r="F38" s="106">
        <v>95.36423841059603</v>
      </c>
      <c r="G38" s="75">
        <v>46.357615894039732</v>
      </c>
      <c r="H38" s="106">
        <v>24.834437086092716</v>
      </c>
      <c r="I38" s="106">
        <v>19.867549668874172</v>
      </c>
      <c r="J38" s="75">
        <v>1.6556291390728477</v>
      </c>
      <c r="K38" s="106">
        <v>98.344370860927157</v>
      </c>
      <c r="L38" s="110">
        <v>36.687631027253666</v>
      </c>
      <c r="M38" s="75">
        <v>2.2857142857142856</v>
      </c>
      <c r="N38" s="75">
        <v>4</v>
      </c>
      <c r="O38" s="110">
        <v>96</v>
      </c>
      <c r="P38" s="75">
        <v>46.857142857142854</v>
      </c>
      <c r="Q38" s="110">
        <v>25.714285714285715</v>
      </c>
      <c r="R38" s="110">
        <v>17.142857142857142</v>
      </c>
      <c r="S38" s="75">
        <v>4</v>
      </c>
      <c r="T38" s="110">
        <v>96</v>
      </c>
      <c r="U38" s="99">
        <v>1</v>
      </c>
      <c r="V38" s="99">
        <v>75</v>
      </c>
      <c r="W38" s="99">
        <v>1</v>
      </c>
      <c r="X38" s="99">
        <v>2</v>
      </c>
      <c r="Y38" s="99">
        <v>1</v>
      </c>
    </row>
    <row r="39" spans="1:25" x14ac:dyDescent="0.2">
      <c r="A39" s="99">
        <v>40</v>
      </c>
      <c r="B39" s="99">
        <v>526</v>
      </c>
      <c r="C39" s="106">
        <v>66.730038022813687</v>
      </c>
      <c r="D39" s="75">
        <v>2.5641025641025643</v>
      </c>
      <c r="E39" s="75">
        <v>3.9886039886039888</v>
      </c>
      <c r="F39" s="106">
        <v>96.011396011396016</v>
      </c>
      <c r="G39" s="75">
        <v>46.723646723646723</v>
      </c>
      <c r="H39" s="106">
        <v>26.210826210826212</v>
      </c>
      <c r="I39" s="106">
        <v>18.518518518518519</v>
      </c>
      <c r="J39" s="75">
        <v>1.9943019943019944</v>
      </c>
      <c r="K39" s="106">
        <v>98.005698005698008</v>
      </c>
      <c r="L39" s="110">
        <v>33.269961977186313</v>
      </c>
      <c r="M39" s="75">
        <v>2.8571428571428572</v>
      </c>
      <c r="N39" s="75">
        <v>4.5714285714285712</v>
      </c>
      <c r="O39" s="110">
        <v>95.428571428571431</v>
      </c>
      <c r="P39" s="75">
        <v>46.285714285714285</v>
      </c>
      <c r="Q39" s="110">
        <v>24</v>
      </c>
      <c r="R39" s="110">
        <v>17.142857142857142</v>
      </c>
      <c r="S39" s="75">
        <v>5.1428571428571432</v>
      </c>
      <c r="T39" s="110">
        <v>94.857142857142861</v>
      </c>
      <c r="U39" s="99">
        <v>1</v>
      </c>
      <c r="V39" s="99">
        <v>85</v>
      </c>
      <c r="W39" s="99">
        <v>1</v>
      </c>
      <c r="X39" s="99">
        <v>1</v>
      </c>
      <c r="Y39" s="99">
        <v>2</v>
      </c>
    </row>
    <row r="40" spans="1:25" x14ac:dyDescent="0.2">
      <c r="A40" s="99">
        <v>11</v>
      </c>
      <c r="B40" s="99">
        <v>603</v>
      </c>
      <c r="C40" s="106">
        <v>56.218905472636813</v>
      </c>
      <c r="D40" s="75">
        <v>2.6548672566371683</v>
      </c>
      <c r="E40" s="75">
        <v>4.1297935103244834</v>
      </c>
      <c r="F40" s="106">
        <v>95.87020648967551</v>
      </c>
      <c r="G40" s="75">
        <v>46.607669616519175</v>
      </c>
      <c r="H40" s="106">
        <v>28.023598820058996</v>
      </c>
      <c r="I40" s="106">
        <v>13.569321533923304</v>
      </c>
      <c r="J40" s="75">
        <v>5.0147492625368733</v>
      </c>
      <c r="K40" s="106">
        <v>94.985250737463133</v>
      </c>
      <c r="L40" s="110">
        <v>43.781094527363187</v>
      </c>
      <c r="M40" s="75">
        <v>2.6515151515151514</v>
      </c>
      <c r="N40" s="75">
        <v>4.166666666666667</v>
      </c>
      <c r="O40" s="110">
        <v>95.833333333333329</v>
      </c>
      <c r="P40" s="75">
        <v>46.590909090909093</v>
      </c>
      <c r="Q40" s="110">
        <v>22.727272727272727</v>
      </c>
      <c r="R40" s="110">
        <v>17.045454545454547</v>
      </c>
      <c r="S40" s="75">
        <v>6.8181818181818183</v>
      </c>
      <c r="T40" s="110">
        <v>93.181818181818187</v>
      </c>
      <c r="U40" s="99">
        <v>1</v>
      </c>
      <c r="V40" s="99">
        <v>55</v>
      </c>
      <c r="W40" s="99">
        <v>12</v>
      </c>
      <c r="X40" s="99">
        <v>14</v>
      </c>
      <c r="Y40" s="99">
        <v>1</v>
      </c>
    </row>
    <row r="41" spans="1:25" x14ac:dyDescent="0.2">
      <c r="A41" s="99">
        <v>38</v>
      </c>
      <c r="B41" s="99">
        <v>500</v>
      </c>
      <c r="C41" s="106">
        <v>64.599999999999994</v>
      </c>
      <c r="D41" s="75">
        <v>2.4767801857585141</v>
      </c>
      <c r="E41" s="75">
        <v>4.0247678018575854</v>
      </c>
      <c r="F41" s="106">
        <v>95.975232198142407</v>
      </c>
      <c r="G41" s="75">
        <v>46.749226006191954</v>
      </c>
      <c r="H41" s="106">
        <v>24.767801857585141</v>
      </c>
      <c r="I41" s="106">
        <v>20.123839009287927</v>
      </c>
      <c r="J41" s="75">
        <v>1.8575851393188854</v>
      </c>
      <c r="K41" s="106">
        <v>98.142414860681114</v>
      </c>
      <c r="L41" s="110">
        <v>35.4</v>
      </c>
      <c r="M41" s="75">
        <v>2.2598870056497176</v>
      </c>
      <c r="N41" s="75">
        <v>5.0847457627118642</v>
      </c>
      <c r="O41" s="110">
        <v>94.915254237288138</v>
      </c>
      <c r="P41" s="75">
        <v>46.327683615819211</v>
      </c>
      <c r="Q41" s="110">
        <v>24.858757062146893</v>
      </c>
      <c r="R41" s="110">
        <v>16.949152542372882</v>
      </c>
      <c r="S41" s="75">
        <v>4.5197740112994351</v>
      </c>
      <c r="T41" s="110">
        <v>95.480225988700568</v>
      </c>
      <c r="U41" s="99">
        <v>1</v>
      </c>
      <c r="V41" s="99">
        <v>90</v>
      </c>
      <c r="W41" s="99">
        <v>1</v>
      </c>
      <c r="X41" s="99">
        <v>10</v>
      </c>
      <c r="Y41" s="99">
        <v>2</v>
      </c>
    </row>
    <row r="42" spans="1:25" x14ac:dyDescent="0.2">
      <c r="A42" s="99">
        <v>33</v>
      </c>
      <c r="B42" s="99">
        <v>362</v>
      </c>
      <c r="C42" s="106">
        <v>64.088397790055254</v>
      </c>
      <c r="D42" s="75">
        <v>3.0172413793103448</v>
      </c>
      <c r="E42" s="75">
        <v>3.8793103448275863</v>
      </c>
      <c r="F42" s="106">
        <v>96.120689655172413</v>
      </c>
      <c r="G42" s="75">
        <v>46.551724137931032</v>
      </c>
      <c r="H42" s="106">
        <v>24.137931034482758</v>
      </c>
      <c r="I42" s="106">
        <v>19.396551724137932</v>
      </c>
      <c r="J42" s="75">
        <v>3.0172413793103448</v>
      </c>
      <c r="K42" s="106">
        <v>96.982758620689651</v>
      </c>
      <c r="L42" s="110">
        <v>35.911602209944753</v>
      </c>
      <c r="M42" s="75">
        <v>3.0769230769230771</v>
      </c>
      <c r="N42" s="75">
        <v>3.0769230769230771</v>
      </c>
      <c r="O42" s="110">
        <v>96.92307692307692</v>
      </c>
      <c r="P42" s="75">
        <v>46.92307692307692</v>
      </c>
      <c r="Q42" s="110">
        <v>23.076923076923077</v>
      </c>
      <c r="R42" s="110">
        <v>16.923076923076923</v>
      </c>
      <c r="S42" s="75">
        <v>6.9230769230769234</v>
      </c>
      <c r="T42" s="110">
        <v>93.07692307692308</v>
      </c>
      <c r="U42" s="99">
        <v>1</v>
      </c>
      <c r="V42" s="99">
        <v>70</v>
      </c>
      <c r="W42" s="99">
        <v>12</v>
      </c>
      <c r="X42" s="99">
        <v>14</v>
      </c>
      <c r="Y42" s="99">
        <v>1</v>
      </c>
    </row>
    <row r="43" spans="1:25" x14ac:dyDescent="0.2">
      <c r="A43" s="99">
        <v>25</v>
      </c>
      <c r="B43" s="99">
        <v>446</v>
      </c>
      <c r="C43" s="106">
        <v>56.72645739910314</v>
      </c>
      <c r="D43" s="75">
        <v>2.3715415019762847</v>
      </c>
      <c r="E43" s="75">
        <v>4.3478260869565215</v>
      </c>
      <c r="F43" s="106">
        <v>95.652173913043484</v>
      </c>
      <c r="G43" s="75">
        <v>46.640316205533594</v>
      </c>
      <c r="H43" s="106">
        <v>22.134387351778656</v>
      </c>
      <c r="I43" s="106">
        <v>17.786561264822133</v>
      </c>
      <c r="J43" s="75">
        <v>6.7193675889328066</v>
      </c>
      <c r="K43" s="106">
        <v>93.280632411067188</v>
      </c>
      <c r="L43" s="110">
        <v>43.27354260089686</v>
      </c>
      <c r="M43" s="75">
        <v>2.5906735751295336</v>
      </c>
      <c r="N43" s="75">
        <v>4.1450777202072535</v>
      </c>
      <c r="O43" s="110">
        <v>95.854922279792746</v>
      </c>
      <c r="P43" s="75">
        <v>46.632124352331608</v>
      </c>
      <c r="Q43" s="110">
        <v>20.725388601036268</v>
      </c>
      <c r="R43" s="110">
        <v>16.580310880829014</v>
      </c>
      <c r="S43" s="75">
        <v>9.3264248704663206</v>
      </c>
      <c r="T43" s="110">
        <v>90.673575129533674</v>
      </c>
      <c r="U43" s="99">
        <v>1</v>
      </c>
      <c r="V43" s="99">
        <v>70</v>
      </c>
      <c r="W43" s="99">
        <v>12</v>
      </c>
      <c r="X43" s="99">
        <v>12</v>
      </c>
      <c r="Y43" s="99">
        <v>1</v>
      </c>
    </row>
    <row r="44" spans="1:25" x14ac:dyDescent="0.2">
      <c r="A44" s="99">
        <v>43</v>
      </c>
      <c r="B44" s="99">
        <v>526</v>
      </c>
      <c r="C44" s="106">
        <v>65.589353612167301</v>
      </c>
      <c r="D44" s="75">
        <v>2.6086956521739131</v>
      </c>
      <c r="E44" s="75">
        <v>4.0579710144927539</v>
      </c>
      <c r="F44" s="106">
        <v>95.94202898550725</v>
      </c>
      <c r="G44" s="75">
        <v>46.666666666666664</v>
      </c>
      <c r="H44" s="106">
        <v>26.086956521739129</v>
      </c>
      <c r="I44" s="106">
        <v>18.840579710144926</v>
      </c>
      <c r="J44" s="75">
        <v>1.7391304347826086</v>
      </c>
      <c r="K44" s="106">
        <v>98.260869565217391</v>
      </c>
      <c r="L44" s="110">
        <v>34.410646387832699</v>
      </c>
      <c r="M44" s="75">
        <v>2.7624309392265194</v>
      </c>
      <c r="N44" s="75">
        <v>4.4198895027624312</v>
      </c>
      <c r="O44" s="110">
        <v>95.58011049723757</v>
      </c>
      <c r="P44" s="75">
        <v>46.408839779005525</v>
      </c>
      <c r="Q44" s="110">
        <v>25.414364640883978</v>
      </c>
      <c r="R44" s="110">
        <v>16.574585635359117</v>
      </c>
      <c r="S44" s="75">
        <v>4.4198895027624312</v>
      </c>
      <c r="T44" s="110">
        <v>95.58011049723757</v>
      </c>
      <c r="U44" s="99">
        <v>1</v>
      </c>
      <c r="V44" s="99">
        <v>65</v>
      </c>
      <c r="W44" s="99">
        <v>1</v>
      </c>
      <c r="X44" s="99">
        <v>8</v>
      </c>
      <c r="Y44" s="99">
        <v>2</v>
      </c>
    </row>
    <row r="45" spans="1:25" x14ac:dyDescent="0.2">
      <c r="A45" s="99">
        <v>18</v>
      </c>
      <c r="B45" s="99">
        <v>373</v>
      </c>
      <c r="C45" s="106">
        <v>69.973190348525463</v>
      </c>
      <c r="D45" s="75">
        <v>2.6819923371647509</v>
      </c>
      <c r="E45" s="75">
        <v>4.5977011494252871</v>
      </c>
      <c r="F45" s="106">
        <v>95.402298850574709</v>
      </c>
      <c r="G45" s="75">
        <v>46.360153256704983</v>
      </c>
      <c r="H45" s="106">
        <v>24.904214559386972</v>
      </c>
      <c r="I45" s="106">
        <v>19.157088122605366</v>
      </c>
      <c r="J45" s="75">
        <v>2.2988505747126435</v>
      </c>
      <c r="K45" s="106">
        <v>97.701149425287355</v>
      </c>
      <c r="L45" s="110">
        <v>30.02680965147453</v>
      </c>
      <c r="M45" s="75">
        <v>3.5714285714285716</v>
      </c>
      <c r="N45" s="75">
        <v>5.3571428571428568</v>
      </c>
      <c r="O45" s="110">
        <v>94.642857142857139</v>
      </c>
      <c r="P45" s="75">
        <v>45.535714285714285</v>
      </c>
      <c r="Q45" s="110">
        <v>22.321428571428573</v>
      </c>
      <c r="R45" s="110">
        <v>16.071428571428573</v>
      </c>
      <c r="S45" s="75">
        <v>7.1428571428571432</v>
      </c>
      <c r="T45" s="110">
        <v>92.857142857142861</v>
      </c>
      <c r="U45" s="99">
        <v>1</v>
      </c>
      <c r="V45" s="99">
        <v>85</v>
      </c>
      <c r="W45" s="99">
        <v>1</v>
      </c>
      <c r="X45" s="99">
        <v>7</v>
      </c>
      <c r="Y45" s="99">
        <v>2</v>
      </c>
    </row>
    <row r="46" spans="1:25" x14ac:dyDescent="0.2">
      <c r="A46" s="99">
        <v>15</v>
      </c>
      <c r="B46" s="99">
        <v>435</v>
      </c>
      <c r="C46" s="106">
        <v>55.632183908045974</v>
      </c>
      <c r="D46" s="75">
        <v>2.4793388429752068</v>
      </c>
      <c r="E46" s="75">
        <v>4.1322314049586772</v>
      </c>
      <c r="F46" s="106">
        <v>95.867768595041326</v>
      </c>
      <c r="G46" s="75">
        <v>46.694214876033058</v>
      </c>
      <c r="H46" s="106">
        <v>24.380165289256198</v>
      </c>
      <c r="I46" s="106">
        <v>19.421487603305785</v>
      </c>
      <c r="J46" s="75">
        <v>2.8925619834710745</v>
      </c>
      <c r="K46" s="106">
        <v>97.107438016528931</v>
      </c>
      <c r="L46" s="110">
        <v>44.367816091954026</v>
      </c>
      <c r="M46" s="75">
        <v>2.5906735751295336</v>
      </c>
      <c r="N46" s="75">
        <v>4.1450777202072535</v>
      </c>
      <c r="O46" s="110">
        <v>95.854922279792746</v>
      </c>
      <c r="P46" s="75">
        <v>46.632124352331608</v>
      </c>
      <c r="Q46" s="110">
        <v>22.797927461139896</v>
      </c>
      <c r="R46" s="110">
        <v>16.062176165803109</v>
      </c>
      <c r="S46" s="75">
        <v>7.7720207253886011</v>
      </c>
      <c r="T46" s="110">
        <v>92.2279792746114</v>
      </c>
      <c r="U46" s="99">
        <v>1</v>
      </c>
      <c r="V46" s="99">
        <v>60</v>
      </c>
      <c r="W46" s="99">
        <v>1</v>
      </c>
      <c r="X46" s="99">
        <v>13</v>
      </c>
      <c r="Y46" s="99">
        <v>1</v>
      </c>
    </row>
    <row r="47" spans="1:25" x14ac:dyDescent="0.2">
      <c r="A47" s="99">
        <v>24</v>
      </c>
      <c r="B47" s="99">
        <v>542</v>
      </c>
      <c r="C47" s="106">
        <v>54.981549815498155</v>
      </c>
      <c r="D47" s="75">
        <v>2.6845637583892619</v>
      </c>
      <c r="E47" s="75">
        <v>4.026845637583893</v>
      </c>
      <c r="F47" s="106">
        <v>95.973154362416111</v>
      </c>
      <c r="G47" s="75">
        <v>46.644295302013425</v>
      </c>
      <c r="H47" s="106">
        <v>24.832214765100669</v>
      </c>
      <c r="I47" s="106">
        <v>20.134228187919462</v>
      </c>
      <c r="J47" s="75">
        <v>1.6778523489932886</v>
      </c>
      <c r="K47" s="106">
        <v>98.322147651006716</v>
      </c>
      <c r="L47" s="110">
        <v>45.018450184501845</v>
      </c>
      <c r="M47" s="75">
        <v>2.459016393442623</v>
      </c>
      <c r="N47" s="75">
        <v>7.3770491803278686</v>
      </c>
      <c r="O47" s="110">
        <v>92.622950819672127</v>
      </c>
      <c r="P47" s="75">
        <v>45.081967213114751</v>
      </c>
      <c r="Q47" s="110">
        <v>26.639344262295083</v>
      </c>
      <c r="R47" s="110">
        <v>15.983606557377049</v>
      </c>
      <c r="S47" s="75">
        <v>2.459016393442623</v>
      </c>
      <c r="T47" s="110">
        <v>97.540983606557376</v>
      </c>
      <c r="U47" s="99">
        <v>2</v>
      </c>
      <c r="V47" s="99">
        <v>60</v>
      </c>
      <c r="W47" s="99">
        <v>1</v>
      </c>
      <c r="X47" s="99">
        <v>2</v>
      </c>
      <c r="Y47" s="99">
        <v>1</v>
      </c>
    </row>
    <row r="48" spans="1:25" x14ac:dyDescent="0.2">
      <c r="A48" s="99">
        <v>39</v>
      </c>
      <c r="B48" s="99">
        <v>557</v>
      </c>
      <c r="C48" s="106">
        <v>66.068222621184916</v>
      </c>
      <c r="D48" s="75">
        <v>2.7173913043478262</v>
      </c>
      <c r="E48" s="75">
        <v>4.3478260869565215</v>
      </c>
      <c r="F48" s="106">
        <v>95.652173913043484</v>
      </c>
      <c r="G48" s="75">
        <v>46.467391304347828</v>
      </c>
      <c r="H48" s="106">
        <v>24.456521739130434</v>
      </c>
      <c r="I48" s="106">
        <v>20.380434782608695</v>
      </c>
      <c r="J48" s="75">
        <v>1.6304347826086956</v>
      </c>
      <c r="K48" s="106">
        <v>98.369565217391298</v>
      </c>
      <c r="L48" s="110">
        <v>33.931777378815077</v>
      </c>
      <c r="M48" s="75">
        <v>3.1746031746031744</v>
      </c>
      <c r="N48" s="75">
        <v>3.7037037037037037</v>
      </c>
      <c r="O48" s="110">
        <v>96.296296296296291</v>
      </c>
      <c r="P48" s="75">
        <v>46.560846560846564</v>
      </c>
      <c r="Q48" s="110">
        <v>26.455026455026456</v>
      </c>
      <c r="R48" s="110">
        <v>15.873015873015873</v>
      </c>
      <c r="S48" s="75">
        <v>4.2328042328042326</v>
      </c>
      <c r="T48" s="110">
        <v>95.767195767195773</v>
      </c>
      <c r="U48" s="99">
        <v>1</v>
      </c>
      <c r="V48" s="99">
        <v>75</v>
      </c>
      <c r="W48" s="99">
        <v>1</v>
      </c>
      <c r="X48" s="99">
        <v>9</v>
      </c>
      <c r="Y48" s="99">
        <v>2</v>
      </c>
    </row>
    <row r="49" spans="1:25" x14ac:dyDescent="0.2">
      <c r="A49" s="99">
        <v>42</v>
      </c>
      <c r="B49" s="99">
        <v>424</v>
      </c>
      <c r="C49" s="106">
        <v>70.283018867924525</v>
      </c>
      <c r="D49" s="75">
        <v>2.6845637583892619</v>
      </c>
      <c r="E49" s="75">
        <v>4.6979865771812079</v>
      </c>
      <c r="F49" s="106">
        <v>95.302013422818789</v>
      </c>
      <c r="G49" s="75">
        <v>46.308724832214764</v>
      </c>
      <c r="H49" s="106">
        <v>23.48993288590604</v>
      </c>
      <c r="I49" s="106">
        <v>20.80536912751678</v>
      </c>
      <c r="J49" s="75">
        <v>2.0134228187919465</v>
      </c>
      <c r="K49" s="106">
        <v>97.986577181208048</v>
      </c>
      <c r="L49" s="110">
        <v>29.716981132075471</v>
      </c>
      <c r="M49" s="75">
        <v>3.1746031746031744</v>
      </c>
      <c r="N49" s="75">
        <v>4.7619047619047619</v>
      </c>
      <c r="O49" s="110">
        <v>95.238095238095241</v>
      </c>
      <c r="P49" s="75">
        <v>46.031746031746032</v>
      </c>
      <c r="Q49" s="110">
        <v>23.80952380952381</v>
      </c>
      <c r="R49" s="110">
        <v>15.873015873015873</v>
      </c>
      <c r="S49" s="75">
        <v>6.3492063492063489</v>
      </c>
      <c r="T49" s="110">
        <v>93.650793650793645</v>
      </c>
      <c r="U49" s="99">
        <v>1</v>
      </c>
      <c r="V49" s="99">
        <v>60</v>
      </c>
      <c r="W49" s="99">
        <v>1</v>
      </c>
      <c r="X49" s="99">
        <v>7</v>
      </c>
      <c r="Y49" s="99">
        <v>2</v>
      </c>
    </row>
    <row r="50" spans="1:25" x14ac:dyDescent="0.2">
      <c r="A50" s="99">
        <v>46</v>
      </c>
      <c r="B50" s="99">
        <v>541</v>
      </c>
      <c r="C50" s="106">
        <v>61.552680221811457</v>
      </c>
      <c r="D50" s="75">
        <v>2.4024024024024024</v>
      </c>
      <c r="E50" s="75">
        <v>3.9039039039039038</v>
      </c>
      <c r="F50" s="106">
        <v>96.09609609609609</v>
      </c>
      <c r="G50" s="75">
        <v>46.846846846846844</v>
      </c>
      <c r="H50" s="106">
        <v>27.627627627627628</v>
      </c>
      <c r="I50" s="106">
        <v>17.417417417417418</v>
      </c>
      <c r="J50" s="75">
        <v>1.8018018018018018</v>
      </c>
      <c r="K50" s="106">
        <v>98.198198198198199</v>
      </c>
      <c r="L50" s="110">
        <v>38.447319778188543</v>
      </c>
      <c r="M50" s="75">
        <v>3.3653846153846154</v>
      </c>
      <c r="N50" s="75">
        <v>5.2884615384615383</v>
      </c>
      <c r="O50" s="110">
        <v>94.711538461538467</v>
      </c>
      <c r="P50" s="75">
        <v>45.67307692307692</v>
      </c>
      <c r="Q50" s="110">
        <v>23.557692307692307</v>
      </c>
      <c r="R50" s="110">
        <v>15.865384615384615</v>
      </c>
      <c r="S50" s="75">
        <v>6.25</v>
      </c>
      <c r="T50" s="110">
        <v>93.75</v>
      </c>
      <c r="U50" s="99">
        <v>2</v>
      </c>
      <c r="V50" s="99">
        <v>80</v>
      </c>
      <c r="W50" s="99">
        <v>12</v>
      </c>
      <c r="X50" s="99">
        <v>14</v>
      </c>
      <c r="Y50" s="99">
        <v>1</v>
      </c>
    </row>
    <row r="51" spans="1:25" x14ac:dyDescent="0.2">
      <c r="A51" s="99">
        <v>19</v>
      </c>
      <c r="B51" s="99">
        <v>380</v>
      </c>
      <c r="C51" s="106">
        <v>66.05263157894737</v>
      </c>
      <c r="D51" s="75">
        <v>1.9920318725099602</v>
      </c>
      <c r="E51" s="75">
        <v>4.7808764940239046</v>
      </c>
      <c r="F51" s="106">
        <v>95.2191235059761</v>
      </c>
      <c r="G51" s="75">
        <v>46.613545816733065</v>
      </c>
      <c r="H51" s="106">
        <v>23.50597609561753</v>
      </c>
      <c r="I51" s="106">
        <v>19.920318725099602</v>
      </c>
      <c r="J51" s="75">
        <v>3.1872509960159361</v>
      </c>
      <c r="K51" s="106">
        <v>96.812749003984067</v>
      </c>
      <c r="L51" s="110">
        <v>33.94736842105263</v>
      </c>
      <c r="M51" s="75">
        <v>3.8759689922480618</v>
      </c>
      <c r="N51" s="75">
        <v>6.2015503875968996</v>
      </c>
      <c r="O51" s="110">
        <v>93.798449612403104</v>
      </c>
      <c r="P51" s="75">
        <v>44.961240310077521</v>
      </c>
      <c r="Q51" s="110">
        <v>23.255813953488371</v>
      </c>
      <c r="R51" s="110">
        <v>15.503875968992247</v>
      </c>
      <c r="S51" s="75">
        <v>6.2015503875968996</v>
      </c>
      <c r="T51" s="110">
        <v>93.798449612403104</v>
      </c>
      <c r="U51" s="99">
        <v>1</v>
      </c>
      <c r="V51" s="99">
        <v>70</v>
      </c>
      <c r="W51" s="99">
        <v>12</v>
      </c>
      <c r="X51" s="99">
        <v>8</v>
      </c>
      <c r="Y51" s="99">
        <v>2</v>
      </c>
    </row>
    <row r="52" spans="1:25" x14ac:dyDescent="0.2">
      <c r="A52" s="99">
        <v>5</v>
      </c>
      <c r="B52" s="99">
        <v>662</v>
      </c>
      <c r="C52" s="106">
        <v>37.462235649546827</v>
      </c>
      <c r="D52" s="75">
        <v>2.0161290322580645</v>
      </c>
      <c r="E52" s="75">
        <v>4.435483870967742</v>
      </c>
      <c r="F52" s="106">
        <v>95.564516129032256</v>
      </c>
      <c r="G52" s="75">
        <v>46.774193548387096</v>
      </c>
      <c r="H52" s="106">
        <v>30.241935483870968</v>
      </c>
      <c r="I52" s="106">
        <v>13.709677419354838</v>
      </c>
      <c r="J52" s="75">
        <v>2.8225806451612905</v>
      </c>
      <c r="K52" s="106">
        <v>97.177419354838705</v>
      </c>
      <c r="L52" s="110">
        <v>62.537764350453173</v>
      </c>
      <c r="M52" s="75">
        <v>2.4154589371980677</v>
      </c>
      <c r="N52" s="75">
        <v>4.3478260869565215</v>
      </c>
      <c r="O52" s="110">
        <v>95.652173913043484</v>
      </c>
      <c r="P52" s="75">
        <v>46.618357487922708</v>
      </c>
      <c r="Q52" s="110">
        <v>16.908212560386474</v>
      </c>
      <c r="R52" s="110">
        <v>15.217391304347826</v>
      </c>
      <c r="S52" s="75">
        <v>14.492753623188406</v>
      </c>
      <c r="T52" s="110">
        <v>85.507246376811594</v>
      </c>
      <c r="U52" s="99">
        <v>1</v>
      </c>
      <c r="V52" s="99">
        <v>75</v>
      </c>
      <c r="W52" s="99">
        <v>12</v>
      </c>
      <c r="X52" s="99">
        <v>13</v>
      </c>
      <c r="Y52" s="99">
        <v>1</v>
      </c>
    </row>
    <row r="53" spans="1:25" x14ac:dyDescent="0.2">
      <c r="A53" s="99">
        <v>9</v>
      </c>
      <c r="B53" s="99">
        <v>557</v>
      </c>
      <c r="C53" s="106">
        <v>59.245960502692995</v>
      </c>
      <c r="D53" s="75">
        <v>2.4242424242424243</v>
      </c>
      <c r="E53" s="75">
        <v>4.2424242424242422</v>
      </c>
      <c r="F53" s="106">
        <v>95.757575757575751</v>
      </c>
      <c r="G53" s="75">
        <v>46.666666666666664</v>
      </c>
      <c r="H53" s="106">
        <v>27.878787878787879</v>
      </c>
      <c r="I53" s="106">
        <v>14.848484848484848</v>
      </c>
      <c r="J53" s="75">
        <v>3.9393939393939394</v>
      </c>
      <c r="K53" s="106">
        <v>96.060606060606062</v>
      </c>
      <c r="L53" s="110">
        <v>40.754039497307005</v>
      </c>
      <c r="M53" s="75">
        <v>2.643171806167401</v>
      </c>
      <c r="N53" s="75">
        <v>3.9647577092511015</v>
      </c>
      <c r="O53" s="110">
        <v>96.035242290748897</v>
      </c>
      <c r="P53" s="75">
        <v>46.696035242290748</v>
      </c>
      <c r="Q53" s="110">
        <v>24.229074889867842</v>
      </c>
      <c r="R53" s="110">
        <v>14.977973568281937</v>
      </c>
      <c r="S53" s="75">
        <v>7.4889867841409687</v>
      </c>
      <c r="T53" s="110">
        <v>92.511013215859037</v>
      </c>
      <c r="U53" s="99">
        <v>1</v>
      </c>
      <c r="V53" s="99">
        <v>45</v>
      </c>
      <c r="W53" s="99">
        <v>12</v>
      </c>
      <c r="X53" s="99">
        <v>15</v>
      </c>
      <c r="Y53" s="99">
        <v>1</v>
      </c>
    </row>
    <row r="54" spans="1:25" x14ac:dyDescent="0.2">
      <c r="A54" s="99">
        <v>47</v>
      </c>
      <c r="B54" s="99">
        <v>622</v>
      </c>
      <c r="C54" s="106">
        <v>52.250803858520904</v>
      </c>
      <c r="D54" s="75">
        <v>2.7692307692307692</v>
      </c>
      <c r="E54" s="75">
        <v>5.5384615384615383</v>
      </c>
      <c r="F54" s="106">
        <v>94.461538461538467</v>
      </c>
      <c r="G54" s="75">
        <v>45.846153846153847</v>
      </c>
      <c r="H54" s="106">
        <v>21.53846153846154</v>
      </c>
      <c r="I54" s="106">
        <v>20</v>
      </c>
      <c r="J54" s="75">
        <v>4.3076923076923075</v>
      </c>
      <c r="K54" s="106">
        <v>95.692307692307693</v>
      </c>
      <c r="L54" s="110">
        <v>47.749196141479096</v>
      </c>
      <c r="M54" s="75">
        <v>3.0303030303030303</v>
      </c>
      <c r="N54" s="75">
        <v>5.3872053872053876</v>
      </c>
      <c r="O54" s="110">
        <v>94.612794612794616</v>
      </c>
      <c r="P54" s="75">
        <v>45.791245791245792</v>
      </c>
      <c r="Q54" s="110">
        <v>26.936026936026938</v>
      </c>
      <c r="R54" s="110">
        <v>14.141414141414142</v>
      </c>
      <c r="S54" s="75">
        <v>4.7138047138047137</v>
      </c>
      <c r="T54" s="110">
        <v>95.28619528619528</v>
      </c>
      <c r="U54" s="99">
        <v>1</v>
      </c>
      <c r="V54" s="99">
        <v>90</v>
      </c>
      <c r="W54" s="99">
        <v>1</v>
      </c>
      <c r="X54" s="99">
        <v>2</v>
      </c>
      <c r="Y54" s="99">
        <v>1</v>
      </c>
    </row>
    <row r="55" spans="1:25" ht="15" thickBot="1" x14ac:dyDescent="0.25"/>
    <row r="56" spans="1:25" ht="25.5" x14ac:dyDescent="0.2">
      <c r="J56" s="114" t="s">
        <v>159</v>
      </c>
      <c r="K56" s="114" t="s">
        <v>160</v>
      </c>
      <c r="L56" s="114" t="s">
        <v>28</v>
      </c>
      <c r="M56" s="114" t="s">
        <v>161</v>
      </c>
      <c r="N56" s="114" t="s">
        <v>25</v>
      </c>
      <c r="T56" s="116"/>
      <c r="U56" s="117"/>
      <c r="V56" s="117"/>
      <c r="W56" s="117"/>
      <c r="X56" s="117"/>
      <c r="Y56" s="117"/>
    </row>
    <row r="57" spans="1:25" ht="16.5" customHeight="1" x14ac:dyDescent="0.2">
      <c r="J57" s="119">
        <v>25</v>
      </c>
      <c r="K57" s="120">
        <v>32</v>
      </c>
      <c r="L57" s="120">
        <v>20</v>
      </c>
      <c r="M57" s="120">
        <v>40</v>
      </c>
      <c r="N57" s="120">
        <v>30</v>
      </c>
      <c r="T57" s="116"/>
      <c r="U57" s="117"/>
      <c r="V57" s="117"/>
      <c r="W57" s="117"/>
      <c r="X57" s="117"/>
      <c r="Y57" s="117"/>
    </row>
    <row r="58" spans="1:25" ht="16.5" customHeight="1" x14ac:dyDescent="0.2">
      <c r="J58" s="119">
        <v>28</v>
      </c>
      <c r="K58" s="120">
        <v>21</v>
      </c>
      <c r="L58" s="120">
        <v>33</v>
      </c>
      <c r="M58" s="120">
        <v>13</v>
      </c>
      <c r="N58" s="120">
        <v>23</v>
      </c>
      <c r="T58" s="118"/>
      <c r="U58" s="118"/>
      <c r="V58" s="118"/>
      <c r="W58" s="118"/>
      <c r="X58" s="118"/>
      <c r="Y58" s="117"/>
    </row>
    <row r="59" spans="1:25" ht="16.5" customHeight="1" x14ac:dyDescent="0.2">
      <c r="J59" s="121">
        <f>J57+J58</f>
        <v>53</v>
      </c>
      <c r="K59" s="121">
        <f t="shared" ref="K59:N59" si="0">K57+K58</f>
        <v>53</v>
      </c>
      <c r="L59" s="121">
        <f t="shared" si="0"/>
        <v>53</v>
      </c>
      <c r="M59" s="121">
        <f t="shared" si="0"/>
        <v>53</v>
      </c>
      <c r="N59" s="121">
        <f t="shared" si="0"/>
        <v>53</v>
      </c>
      <c r="T59" s="118"/>
      <c r="U59" s="118"/>
      <c r="V59" s="118"/>
      <c r="W59" s="118"/>
      <c r="X59" s="118"/>
      <c r="Y59" s="117"/>
    </row>
    <row r="60" spans="1:25" ht="16.5" customHeight="1" x14ac:dyDescent="0.2">
      <c r="J60" s="115">
        <f>(100*J57)/J59</f>
        <v>47.169811320754718</v>
      </c>
      <c r="K60" s="115">
        <f t="shared" ref="K60:N60" si="1">(100*K57)/K59</f>
        <v>60.377358490566039</v>
      </c>
      <c r="L60" s="115">
        <f t="shared" si="1"/>
        <v>37.735849056603776</v>
      </c>
      <c r="M60" s="115">
        <f t="shared" si="1"/>
        <v>75.471698113207552</v>
      </c>
      <c r="N60" s="115">
        <f t="shared" si="1"/>
        <v>56.60377358490566</v>
      </c>
      <c r="T60" s="116"/>
      <c r="U60" s="117"/>
      <c r="V60" s="117"/>
      <c r="W60" s="117"/>
      <c r="X60" s="117"/>
      <c r="Y60" s="117"/>
    </row>
    <row r="61" spans="1:25" ht="16.5" customHeight="1" x14ac:dyDescent="0.2">
      <c r="J61" s="115">
        <f>(100*J58)/J59</f>
        <v>52.830188679245282</v>
      </c>
      <c r="K61" s="115">
        <f t="shared" ref="K61:N61" si="2">(100*K58)/K59</f>
        <v>39.622641509433961</v>
      </c>
      <c r="L61" s="115">
        <f t="shared" si="2"/>
        <v>62.264150943396224</v>
      </c>
      <c r="M61" s="115">
        <f t="shared" si="2"/>
        <v>24.528301886792452</v>
      </c>
      <c r="N61" s="115">
        <f t="shared" si="2"/>
        <v>43.39622641509434</v>
      </c>
      <c r="S61" s="122"/>
      <c r="T61" s="116"/>
      <c r="U61" s="117"/>
      <c r="V61" s="117"/>
      <c r="W61" s="117"/>
      <c r="X61" s="117"/>
      <c r="Y61" s="117"/>
    </row>
    <row r="62" spans="1:25" x14ac:dyDescent="0.2">
      <c r="J62" s="125"/>
      <c r="K62" s="126"/>
      <c r="L62" s="126"/>
      <c r="M62" s="125"/>
      <c r="N62" s="125"/>
      <c r="S62" s="122"/>
      <c r="T62" s="116"/>
      <c r="U62" s="117"/>
      <c r="V62" s="117"/>
      <c r="W62" s="117"/>
    </row>
    <row r="63" spans="1:25" x14ac:dyDescent="0.2">
      <c r="J63" s="125"/>
      <c r="K63" s="126"/>
      <c r="L63" s="126"/>
      <c r="M63" s="125"/>
      <c r="N63" s="125"/>
      <c r="S63" s="122"/>
      <c r="T63" s="116"/>
      <c r="U63" s="117"/>
      <c r="V63" s="117"/>
      <c r="W63" s="117"/>
    </row>
    <row r="64" spans="1:25" ht="35.25" customHeight="1" x14ac:dyDescent="0.2">
      <c r="J64" s="124" t="s">
        <v>164</v>
      </c>
      <c r="K64" s="124" t="s">
        <v>165</v>
      </c>
      <c r="L64" s="124" t="s">
        <v>162</v>
      </c>
      <c r="M64" s="124" t="s">
        <v>166</v>
      </c>
      <c r="N64" s="124" t="s">
        <v>163</v>
      </c>
      <c r="S64" s="123"/>
      <c r="T64" s="123"/>
      <c r="U64" s="123"/>
      <c r="V64" s="123"/>
      <c r="W64" s="123"/>
    </row>
    <row r="65" spans="10:23" ht="16.5" customHeight="1" x14ac:dyDescent="0.2">
      <c r="J65" s="119">
        <v>24</v>
      </c>
      <c r="K65" s="120">
        <v>29</v>
      </c>
      <c r="L65" s="127">
        <v>28</v>
      </c>
      <c r="M65" s="119">
        <v>25</v>
      </c>
      <c r="N65" s="120">
        <v>37</v>
      </c>
      <c r="S65" s="123"/>
      <c r="T65" s="123"/>
      <c r="U65" s="123"/>
      <c r="V65" s="123"/>
      <c r="W65" s="123"/>
    </row>
    <row r="66" spans="10:23" ht="15.75" customHeight="1" x14ac:dyDescent="0.2">
      <c r="J66" s="119">
        <v>29</v>
      </c>
      <c r="K66" s="120">
        <v>24</v>
      </c>
      <c r="L66" s="127">
        <v>25</v>
      </c>
      <c r="M66" s="119">
        <v>28</v>
      </c>
      <c r="N66" s="120">
        <v>16</v>
      </c>
    </row>
    <row r="67" spans="10:23" x14ac:dyDescent="0.2">
      <c r="J67" s="121">
        <f t="shared" ref="J67" si="3">J65+J66</f>
        <v>53</v>
      </c>
      <c r="K67" s="121">
        <f t="shared" ref="K67" si="4">K65+K66</f>
        <v>53</v>
      </c>
      <c r="L67" s="128">
        <f t="shared" ref="L67" si="5">L65+L66</f>
        <v>53</v>
      </c>
      <c r="M67" s="121">
        <f t="shared" ref="M67" si="6">M65+M66</f>
        <v>53</v>
      </c>
      <c r="N67" s="121">
        <f t="shared" ref="N67" si="7">N65+N66</f>
        <v>53</v>
      </c>
    </row>
    <row r="68" spans="10:23" x14ac:dyDescent="0.2">
      <c r="J68" s="129">
        <f>(100*J65)/J67</f>
        <v>45.283018867924525</v>
      </c>
      <c r="K68" s="115">
        <f t="shared" ref="K68:N68" si="8">(100*K65)/K67</f>
        <v>54.716981132075475</v>
      </c>
      <c r="L68" s="115">
        <f t="shared" si="8"/>
        <v>52.830188679245282</v>
      </c>
      <c r="M68" s="129">
        <f t="shared" si="8"/>
        <v>47.169811320754718</v>
      </c>
      <c r="N68" s="115">
        <f t="shared" si="8"/>
        <v>69.811320754716988</v>
      </c>
    </row>
    <row r="69" spans="10:23" x14ac:dyDescent="0.2">
      <c r="J69" s="129">
        <f>(100*J66)/J67</f>
        <v>54.716981132075475</v>
      </c>
      <c r="K69" s="115">
        <f t="shared" ref="K69:N69" si="9">(100*K66)/K67</f>
        <v>45.283018867924525</v>
      </c>
      <c r="L69" s="115">
        <f t="shared" si="9"/>
        <v>47.169811320754718</v>
      </c>
      <c r="M69" s="129">
        <f t="shared" si="9"/>
        <v>52.830188679245282</v>
      </c>
      <c r="N69" s="115">
        <f t="shared" si="9"/>
        <v>30.188679245283019</v>
      </c>
    </row>
  </sheetData>
  <sortState ref="A2:Y54">
    <sortCondition descending="1" ref="R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7</vt:i4>
      </vt:variant>
    </vt:vector>
  </HeadingPairs>
  <TitlesOfParts>
    <vt:vector size="7" baseType="lpstr">
      <vt:lpstr>data set</vt:lpstr>
      <vt:lpstr>BREEDER INDICATORS</vt:lpstr>
      <vt:lpstr>Economic indicators</vt:lpstr>
      <vt:lpstr>Herd Indicators</vt:lpstr>
      <vt:lpstr>Herd Indicators-%</vt:lpstr>
      <vt:lpstr>MODELS</vt:lpstr>
      <vt:lpstr>Sustainability 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khaled Al-Najjar</dc:creator>
  <cp:lastModifiedBy>khaled Al-Najjar</cp:lastModifiedBy>
  <dcterms:created xsi:type="dcterms:W3CDTF">2024-01-13T05:57:48Z</dcterms:created>
  <dcterms:modified xsi:type="dcterms:W3CDTF">2024-03-21T19:11:58Z</dcterms:modified>
</cp:coreProperties>
</file>