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xr:revisionPtr revIDLastSave="0" documentId="8_{C933FC15-F73C-4DD7-BF10-A28A414C1F75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1" l="1"/>
  <c r="E106" i="1"/>
  <c r="E9" i="1"/>
  <c r="E2" i="1"/>
  <c r="E108" i="1"/>
  <c r="E107" i="1"/>
  <c r="E102" i="1"/>
  <c r="E101" i="1"/>
  <c r="E100" i="1"/>
  <c r="E99" i="1"/>
  <c r="E98" i="1"/>
  <c r="E93" i="1"/>
  <c r="E92" i="1"/>
  <c r="E91" i="1"/>
  <c r="E90" i="1"/>
  <c r="E89" i="1"/>
  <c r="E85" i="1"/>
  <c r="E81" i="1"/>
  <c r="E80" i="1"/>
  <c r="E79" i="1"/>
  <c r="E78" i="1"/>
  <c r="E77" i="1"/>
  <c r="E73" i="1"/>
  <c r="E72" i="1"/>
  <c r="E71" i="1"/>
  <c r="E67" i="1"/>
  <c r="E66" i="1"/>
  <c r="E65" i="1"/>
  <c r="E64" i="1"/>
  <c r="E63" i="1"/>
  <c r="E62" i="1"/>
  <c r="E58" i="1"/>
  <c r="E57" i="1"/>
  <c r="E56" i="1"/>
  <c r="E52" i="1"/>
  <c r="E48" i="1"/>
  <c r="E47" i="1"/>
  <c r="E46" i="1"/>
  <c r="E45" i="1"/>
  <c r="E44" i="1"/>
  <c r="E43" i="1"/>
  <c r="E42" i="1"/>
  <c r="E41" i="1"/>
  <c r="E40" i="1"/>
  <c r="E39" i="1"/>
  <c r="E35" i="1"/>
  <c r="E34" i="1"/>
  <c r="E33" i="1"/>
  <c r="E32" i="1"/>
  <c r="E31" i="1"/>
  <c r="E27" i="1"/>
  <c r="E26" i="1"/>
  <c r="E25" i="1"/>
  <c r="E24" i="1"/>
  <c r="E20" i="1"/>
  <c r="E19" i="1"/>
  <c r="E18" i="1"/>
  <c r="E17" i="1"/>
  <c r="E13" i="1"/>
  <c r="E12" i="1"/>
  <c r="E11" i="1"/>
  <c r="E10" i="1"/>
  <c r="E5" i="1"/>
  <c r="E4" i="1"/>
  <c r="E3" i="1"/>
</calcChain>
</file>

<file path=xl/sharedStrings.xml><?xml version="1.0" encoding="utf-8"?>
<sst xmlns="http://schemas.openxmlformats.org/spreadsheetml/2006/main" count="169" uniqueCount="37">
  <si>
    <t>most abundant genera/barcode</t>
  </si>
  <si>
    <t>Genus</t>
  </si>
  <si>
    <t>read_count</t>
  </si>
  <si>
    <t>%</t>
  </si>
  <si>
    <t>all_reads_classified</t>
  </si>
  <si>
    <t>genera</t>
  </si>
  <si>
    <t>Barcode01</t>
  </si>
  <si>
    <t>Barcode02</t>
  </si>
  <si>
    <t>Barcode03</t>
  </si>
  <si>
    <t>Barcode04</t>
  </si>
  <si>
    <t>Barcode05</t>
  </si>
  <si>
    <t>Barcode06</t>
  </si>
  <si>
    <t>Barcode07</t>
  </si>
  <si>
    <t>Barcode08</t>
  </si>
  <si>
    <t>Barcode09</t>
  </si>
  <si>
    <t>Barcode10</t>
  </si>
  <si>
    <t>Barcode11</t>
  </si>
  <si>
    <t>Barcode12</t>
  </si>
  <si>
    <t>Barcode13</t>
  </si>
  <si>
    <t>Barcode14</t>
  </si>
  <si>
    <t>Barcode15</t>
  </si>
  <si>
    <t>Leuconostoc</t>
  </si>
  <si>
    <t>Rosenbergiella</t>
  </si>
  <si>
    <t>Lactococcus</t>
  </si>
  <si>
    <t>Acinetobacter</t>
  </si>
  <si>
    <t>Pantoea</t>
  </si>
  <si>
    <t>Enterobacter</t>
  </si>
  <si>
    <t>Serratia</t>
  </si>
  <si>
    <t>Streptococcus</t>
  </si>
  <si>
    <t>Citrobacter</t>
  </si>
  <si>
    <t>Raoultella</t>
  </si>
  <si>
    <t>Pectobacterium</t>
  </si>
  <si>
    <t>Erwinia</t>
  </si>
  <si>
    <t>Exiguobacerium</t>
  </si>
  <si>
    <t>Kluyvera</t>
  </si>
  <si>
    <t>Huaxiibacter</t>
  </si>
  <si>
    <t>Liquorilactobacillus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</si>
</sst>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tabSelected="1" workbookViewId="0">
      <selection activeCell="F96" sqref="F96"/>
    </sheetView>
  </sheetViews>
  <sheetFormatPr defaultRowHeight="15"/>
  <cols>
    <col min="1" max="1" width="32.28515625" bestFit="1" customWidth="1"/>
    <col min="2" max="2" width="10.42578125" bestFit="1" customWidth="1"/>
    <col min="3" max="3" width="18.140625" bestFit="1" customWidth="1"/>
    <col min="4" max="4" width="11.140625" bestFit="1" customWidth="1"/>
    <col min="5" max="6" width="18.28515625" bestFit="1" customWidth="1"/>
    <col min="9" max="9" width="15.28515625" bestFit="1" customWidth="1"/>
    <col min="10" max="16" width="10.42578125" bestFit="1" customWidth="1"/>
  </cols>
  <sheetData>
    <row r="1" spans="1:24">
      <c r="A1" t="s">
        <v>0</v>
      </c>
      <c r="C1" t="s">
        <v>1</v>
      </c>
      <c r="D1" t="s">
        <v>2</v>
      </c>
      <c r="E1" t="s">
        <v>3</v>
      </c>
      <c r="F1" t="s">
        <v>4</v>
      </c>
      <c r="G1">
        <v>135427</v>
      </c>
      <c r="I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</row>
    <row r="2" spans="1:24">
      <c r="B2" t="s">
        <v>6</v>
      </c>
      <c r="C2" t="s">
        <v>21</v>
      </c>
      <c r="D2">
        <v>126556</v>
      </c>
      <c r="E2" s="2">
        <f>(D2/$G$1)*100</f>
        <v>93.449607537640205</v>
      </c>
      <c r="I2" t="s">
        <v>21</v>
      </c>
      <c r="J2">
        <v>93</v>
      </c>
      <c r="K2" s="2">
        <v>84.001660309153763</v>
      </c>
      <c r="L2">
        <v>89</v>
      </c>
      <c r="M2">
        <v>88</v>
      </c>
      <c r="N2">
        <v>31</v>
      </c>
      <c r="O2">
        <v>60</v>
      </c>
      <c r="P2">
        <v>98</v>
      </c>
      <c r="Q2">
        <v>90</v>
      </c>
      <c r="R2">
        <v>78</v>
      </c>
      <c r="S2">
        <v>97</v>
      </c>
      <c r="T2">
        <v>87</v>
      </c>
      <c r="U2">
        <v>97</v>
      </c>
      <c r="V2">
        <v>72</v>
      </c>
      <c r="W2">
        <v>92</v>
      </c>
      <c r="X2">
        <v>24</v>
      </c>
    </row>
    <row r="3" spans="1:24">
      <c r="C3" t="s">
        <v>22</v>
      </c>
      <c r="D3">
        <v>2930</v>
      </c>
      <c r="E3" s="2">
        <f>(D3/$G$1)*100</f>
        <v>2.1635272139233686</v>
      </c>
      <c r="I3" t="s">
        <v>23</v>
      </c>
      <c r="K3" s="2">
        <v>10.971701186385465</v>
      </c>
      <c r="L3">
        <v>2</v>
      </c>
      <c r="M3">
        <v>2</v>
      </c>
      <c r="N3">
        <v>61</v>
      </c>
      <c r="O3">
        <v>2</v>
      </c>
      <c r="Q3">
        <v>4</v>
      </c>
      <c r="R3">
        <v>4</v>
      </c>
      <c r="S3">
        <v>1</v>
      </c>
      <c r="T3">
        <v>1</v>
      </c>
      <c r="V3">
        <v>10</v>
      </c>
      <c r="X3">
        <v>71</v>
      </c>
    </row>
    <row r="4" spans="1:24">
      <c r="C4" t="s">
        <v>24</v>
      </c>
      <c r="D4">
        <v>1127</v>
      </c>
      <c r="E4" s="2">
        <f>(D4/$G$1)*100</f>
        <v>0.83218265190840823</v>
      </c>
      <c r="I4" t="s">
        <v>24</v>
      </c>
      <c r="J4">
        <v>1</v>
      </c>
      <c r="K4" s="2">
        <v>0.94522030621144781</v>
      </c>
      <c r="L4">
        <v>2</v>
      </c>
      <c r="M4">
        <v>4</v>
      </c>
      <c r="O4">
        <v>2</v>
      </c>
      <c r="R4">
        <v>4</v>
      </c>
      <c r="T4">
        <v>1</v>
      </c>
    </row>
    <row r="5" spans="1:24">
      <c r="C5" t="s">
        <v>25</v>
      </c>
      <c r="D5">
        <v>414</v>
      </c>
      <c r="E5" s="2">
        <f>(D5/$G$1)*100</f>
        <v>0.30569974968063973</v>
      </c>
      <c r="I5" t="s">
        <v>22</v>
      </c>
      <c r="J5">
        <v>2</v>
      </c>
      <c r="K5" s="2">
        <v>0.97306726353729911</v>
      </c>
    </row>
    <row r="6" spans="1:24">
      <c r="I6" t="s">
        <v>26</v>
      </c>
      <c r="M6">
        <v>1</v>
      </c>
      <c r="Q6">
        <v>1</v>
      </c>
      <c r="R6">
        <v>1</v>
      </c>
      <c r="V6">
        <v>1</v>
      </c>
    </row>
    <row r="7" spans="1:24">
      <c r="I7" t="s">
        <v>27</v>
      </c>
      <c r="N7">
        <v>1</v>
      </c>
      <c r="O7">
        <v>3</v>
      </c>
      <c r="T7">
        <v>1</v>
      </c>
      <c r="V7">
        <v>1</v>
      </c>
    </row>
    <row r="8" spans="1:24">
      <c r="C8" t="s">
        <v>1</v>
      </c>
      <c r="D8" t="s">
        <v>2</v>
      </c>
      <c r="E8" t="s">
        <v>3</v>
      </c>
      <c r="F8" t="s">
        <v>4</v>
      </c>
      <c r="G8">
        <v>190326</v>
      </c>
      <c r="I8" t="s">
        <v>28</v>
      </c>
      <c r="N8">
        <v>1</v>
      </c>
      <c r="X8">
        <v>1</v>
      </c>
    </row>
    <row r="9" spans="1:24">
      <c r="B9" t="s">
        <v>7</v>
      </c>
      <c r="C9" t="s">
        <v>21</v>
      </c>
      <c r="D9">
        <v>159877</v>
      </c>
      <c r="E9" s="2">
        <f>(D9/$G$8)*100</f>
        <v>84.001660309153763</v>
      </c>
      <c r="I9" t="s">
        <v>29</v>
      </c>
      <c r="O9">
        <v>1</v>
      </c>
    </row>
    <row r="10" spans="1:24">
      <c r="C10" t="s">
        <v>23</v>
      </c>
      <c r="D10">
        <v>20882</v>
      </c>
      <c r="E10" s="2">
        <f>(D10/$G$8)*100</f>
        <v>10.971701186385465</v>
      </c>
      <c r="I10" t="s">
        <v>30</v>
      </c>
      <c r="O10">
        <v>1</v>
      </c>
    </row>
    <row r="11" spans="1:24">
      <c r="C11" t="s">
        <v>24</v>
      </c>
      <c r="D11">
        <v>1799</v>
      </c>
      <c r="E11" s="2">
        <f>(D11/$G$8)*100</f>
        <v>0.94522030621144781</v>
      </c>
      <c r="I11" t="s">
        <v>31</v>
      </c>
      <c r="O11">
        <v>7</v>
      </c>
    </row>
    <row r="12" spans="1:24">
      <c r="C12" t="s">
        <v>22</v>
      </c>
      <c r="D12">
        <v>1852</v>
      </c>
      <c r="E12" s="2">
        <f>(D12/$G$8)*100</f>
        <v>0.97306726353729911</v>
      </c>
      <c r="I12" t="s">
        <v>32</v>
      </c>
      <c r="R12">
        <v>2</v>
      </c>
      <c r="V12">
        <v>1</v>
      </c>
    </row>
    <row r="13" spans="1:24">
      <c r="C13" t="s">
        <v>28</v>
      </c>
      <c r="D13">
        <v>409</v>
      </c>
      <c r="E13" s="2">
        <f>(D13/$G$8)*100</f>
        <v>0.21489444426930635</v>
      </c>
      <c r="I13" t="s">
        <v>33</v>
      </c>
      <c r="R13">
        <v>3</v>
      </c>
    </row>
    <row r="16" spans="1:24">
      <c r="C16" t="s">
        <v>1</v>
      </c>
      <c r="D16" t="s">
        <v>2</v>
      </c>
      <c r="E16" t="s">
        <v>3</v>
      </c>
      <c r="F16" t="s">
        <v>4</v>
      </c>
      <c r="G16">
        <v>94496</v>
      </c>
    </row>
    <row r="17" spans="2:7">
      <c r="B17" t="s">
        <v>8</v>
      </c>
      <c r="C17" t="s">
        <v>21</v>
      </c>
      <c r="D17">
        <v>83791</v>
      </c>
      <c r="E17" s="2">
        <f>(D17/$G$16)*100</f>
        <v>88.671478157805623</v>
      </c>
    </row>
    <row r="18" spans="2:7">
      <c r="C18" t="s">
        <v>23</v>
      </c>
      <c r="D18">
        <v>2119</v>
      </c>
      <c r="E18" s="2">
        <f>(D18/$G$16)*100</f>
        <v>2.2424229597019978</v>
      </c>
    </row>
    <row r="19" spans="2:7">
      <c r="C19" t="s">
        <v>24</v>
      </c>
      <c r="D19">
        <v>2022</v>
      </c>
      <c r="E19" s="2">
        <f>(D19/$G$16)*100</f>
        <v>2.1397731120894008</v>
      </c>
    </row>
    <row r="20" spans="2:7">
      <c r="C20" t="s">
        <v>27</v>
      </c>
      <c r="D20">
        <v>442</v>
      </c>
      <c r="E20" s="2">
        <f>(D20/$G$16)*100</f>
        <v>0.46774466644090756</v>
      </c>
    </row>
    <row r="23" spans="2:7">
      <c r="C23" t="s">
        <v>1</v>
      </c>
      <c r="D23" t="s">
        <v>2</v>
      </c>
      <c r="E23" t="s">
        <v>3</v>
      </c>
      <c r="F23" t="s">
        <v>4</v>
      </c>
      <c r="G23">
        <v>90926</v>
      </c>
    </row>
    <row r="24" spans="2:7">
      <c r="B24" t="s">
        <v>9</v>
      </c>
      <c r="C24" t="s">
        <v>21</v>
      </c>
      <c r="D24">
        <v>79678</v>
      </c>
      <c r="E24" s="2">
        <f>(D24/$G$23)*100</f>
        <v>87.62950091283021</v>
      </c>
    </row>
    <row r="25" spans="2:7">
      <c r="C25" t="s">
        <v>23</v>
      </c>
      <c r="D25">
        <v>2112</v>
      </c>
      <c r="E25" s="2">
        <f>(D25/$G$23)*100</f>
        <v>2.3227679651584805</v>
      </c>
    </row>
    <row r="26" spans="2:7">
      <c r="C26" t="s">
        <v>24</v>
      </c>
      <c r="D26">
        <v>4086</v>
      </c>
      <c r="E26" s="2">
        <f>(D26/$G$23)*100</f>
        <v>4.4937641598662648</v>
      </c>
    </row>
    <row r="27" spans="2:7">
      <c r="C27" t="s">
        <v>26</v>
      </c>
      <c r="D27">
        <v>522</v>
      </c>
      <c r="E27" s="2">
        <f>(D27/$G$23)*100</f>
        <v>0.57409321866132901</v>
      </c>
    </row>
    <row r="30" spans="2:7">
      <c r="C30" t="s">
        <v>1</v>
      </c>
      <c r="D30" t="s">
        <v>2</v>
      </c>
      <c r="E30" t="s">
        <v>3</v>
      </c>
      <c r="F30" t="s">
        <v>4</v>
      </c>
      <c r="G30">
        <v>162263</v>
      </c>
    </row>
    <row r="31" spans="2:7">
      <c r="B31" t="s">
        <v>10</v>
      </c>
      <c r="C31" t="s">
        <v>21</v>
      </c>
      <c r="D31">
        <v>50293</v>
      </c>
      <c r="E31" s="2">
        <f>(D31/$G$30)*100</f>
        <v>30.994743102247586</v>
      </c>
    </row>
    <row r="32" spans="2:7">
      <c r="C32" t="s">
        <v>23</v>
      </c>
      <c r="D32">
        <v>98274</v>
      </c>
      <c r="E32" s="2">
        <f>(D32/$G$30)*100</f>
        <v>60.564638888717703</v>
      </c>
    </row>
    <row r="33" spans="2:7">
      <c r="C33" t="s">
        <v>24</v>
      </c>
      <c r="D33">
        <v>743</v>
      </c>
      <c r="E33" s="2">
        <f>(D33/$G$30)*100</f>
        <v>0.45789859672260463</v>
      </c>
    </row>
    <row r="34" spans="2:7">
      <c r="C34" t="s">
        <v>27</v>
      </c>
      <c r="D34">
        <v>1049</v>
      </c>
      <c r="E34" s="2">
        <f>(D34/$G$30)*100</f>
        <v>0.64648132969315242</v>
      </c>
    </row>
    <row r="35" spans="2:7">
      <c r="C35" t="s">
        <v>28</v>
      </c>
      <c r="D35">
        <v>1944</v>
      </c>
      <c r="E35" s="2">
        <f>(D35/$G$30)*100</f>
        <v>1.1980550094599509</v>
      </c>
    </row>
    <row r="38" spans="2:7">
      <c r="C38" t="s">
        <v>1</v>
      </c>
      <c r="D38" t="s">
        <v>2</v>
      </c>
      <c r="E38" t="s">
        <v>3</v>
      </c>
      <c r="F38" t="s">
        <v>4</v>
      </c>
      <c r="G38">
        <v>137090</v>
      </c>
    </row>
    <row r="39" spans="2:7">
      <c r="B39" t="s">
        <v>11</v>
      </c>
      <c r="C39" t="s">
        <v>21</v>
      </c>
      <c r="D39">
        <v>82589</v>
      </c>
      <c r="E39" s="2">
        <f>(D39/$G$38)*100</f>
        <v>60.24436501568313</v>
      </c>
    </row>
    <row r="40" spans="2:7">
      <c r="C40" t="s">
        <v>23</v>
      </c>
      <c r="D40">
        <v>2557</v>
      </c>
      <c r="E40" s="2">
        <f>(D40/$G$38)*100</f>
        <v>1.8651980450798744</v>
      </c>
    </row>
    <row r="41" spans="2:7">
      <c r="C41" t="s">
        <v>24</v>
      </c>
      <c r="D41">
        <v>2854</v>
      </c>
      <c r="E41" s="2">
        <f>(D41/$G$38)*100</f>
        <v>2.0818440440586476</v>
      </c>
    </row>
    <row r="42" spans="2:7">
      <c r="C42" t="s">
        <v>31</v>
      </c>
      <c r="D42">
        <v>9471</v>
      </c>
      <c r="E42" s="2">
        <f>(D42/$G$38)*100</f>
        <v>6.90860018965643</v>
      </c>
    </row>
    <row r="43" spans="2:7">
      <c r="C43" t="s">
        <v>27</v>
      </c>
      <c r="D43">
        <v>3482</v>
      </c>
      <c r="E43" s="2">
        <f>(D43/$G$38)*100</f>
        <v>2.5399372674885115</v>
      </c>
    </row>
    <row r="44" spans="2:7">
      <c r="C44" t="s">
        <v>26</v>
      </c>
      <c r="D44">
        <v>525</v>
      </c>
      <c r="E44" s="2">
        <f>(D44/$G$38)*100</f>
        <v>0.38296009920490187</v>
      </c>
    </row>
    <row r="45" spans="2:7">
      <c r="C45" t="s">
        <v>29</v>
      </c>
      <c r="D45">
        <v>972</v>
      </c>
      <c r="E45" s="2">
        <f>(D45/$G$38)*100</f>
        <v>0.70902326938507543</v>
      </c>
    </row>
    <row r="46" spans="2:7">
      <c r="C46" t="s">
        <v>30</v>
      </c>
      <c r="D46">
        <v>1834</v>
      </c>
      <c r="E46" s="2">
        <f>(D46/$G$38)*100</f>
        <v>1.3378072798891238</v>
      </c>
    </row>
    <row r="47" spans="2:7">
      <c r="C47" t="s">
        <v>34</v>
      </c>
      <c r="D47">
        <v>447</v>
      </c>
      <c r="E47" s="2">
        <f>(D47/$G$38)*100</f>
        <v>0.32606317018017361</v>
      </c>
    </row>
    <row r="48" spans="2:7">
      <c r="C48" t="s">
        <v>35</v>
      </c>
      <c r="D48">
        <v>629</v>
      </c>
      <c r="E48" s="2">
        <f>(D48/$G$38)*100</f>
        <v>0.45882267123787296</v>
      </c>
    </row>
    <row r="51" spans="2:7">
      <c r="C51" t="s">
        <v>1</v>
      </c>
      <c r="D51" t="s">
        <v>2</v>
      </c>
      <c r="E51" t="s">
        <v>3</v>
      </c>
      <c r="F51" t="s">
        <v>4</v>
      </c>
      <c r="G51">
        <v>94271</v>
      </c>
    </row>
    <row r="52" spans="2:7">
      <c r="B52" t="s">
        <v>12</v>
      </c>
      <c r="C52" t="s">
        <v>21</v>
      </c>
      <c r="D52">
        <v>91967</v>
      </c>
      <c r="E52" s="2">
        <f>(D52/$G$51)*100</f>
        <v>97.5559822214679</v>
      </c>
    </row>
    <row r="55" spans="2:7">
      <c r="C55" t="s">
        <v>1</v>
      </c>
      <c r="D55" t="s">
        <v>2</v>
      </c>
      <c r="E55" t="s">
        <v>3</v>
      </c>
      <c r="F55" t="s">
        <v>4</v>
      </c>
      <c r="G55">
        <v>125954</v>
      </c>
    </row>
    <row r="56" spans="2:7">
      <c r="B56" t="s">
        <v>13</v>
      </c>
      <c r="C56" t="s">
        <v>21</v>
      </c>
      <c r="D56">
        <v>113037</v>
      </c>
      <c r="E56" s="2">
        <f>(D56/$G$55)*100</f>
        <v>89.744668688568837</v>
      </c>
    </row>
    <row r="57" spans="2:7">
      <c r="C57" t="s">
        <v>23</v>
      </c>
      <c r="D57">
        <v>4815</v>
      </c>
      <c r="E57" s="2">
        <f>(D57/$G$55)*100</f>
        <v>3.8228242056623847</v>
      </c>
    </row>
    <row r="58" spans="2:7">
      <c r="C58" t="s">
        <v>26</v>
      </c>
      <c r="D58">
        <v>1258</v>
      </c>
      <c r="E58" s="2">
        <f>(D58/$G$55)*100</f>
        <v>0.99877733140670399</v>
      </c>
    </row>
    <row r="61" spans="2:7">
      <c r="C61" t="s">
        <v>1</v>
      </c>
      <c r="D61" t="s">
        <v>2</v>
      </c>
      <c r="E61" t="s">
        <v>3</v>
      </c>
      <c r="F61" t="s">
        <v>4</v>
      </c>
      <c r="G61">
        <v>109810</v>
      </c>
    </row>
    <row r="62" spans="2:7">
      <c r="B62" t="s">
        <v>14</v>
      </c>
      <c r="C62" t="s">
        <v>21</v>
      </c>
      <c r="D62">
        <v>85752</v>
      </c>
      <c r="E62" s="2">
        <f>(D62/$G$61)*100</f>
        <v>78.091248520171206</v>
      </c>
    </row>
    <row r="63" spans="2:7">
      <c r="C63" t="s">
        <v>23</v>
      </c>
      <c r="D63">
        <v>4663</v>
      </c>
      <c r="E63" s="2">
        <f>(D63/$G$61)*100</f>
        <v>4.2464256442946908</v>
      </c>
    </row>
    <row r="64" spans="2:7">
      <c r="C64" t="s">
        <v>24</v>
      </c>
      <c r="D64">
        <v>4005</v>
      </c>
      <c r="E64" s="2">
        <f>(D64/$G$61)*100</f>
        <v>3.6472088152263002</v>
      </c>
    </row>
    <row r="65" spans="2:7">
      <c r="C65" t="s">
        <v>26</v>
      </c>
      <c r="D65">
        <v>1095</v>
      </c>
      <c r="E65" s="2">
        <f>(D65/$G$61)*100</f>
        <v>0.99717694199071127</v>
      </c>
    </row>
    <row r="66" spans="2:7">
      <c r="C66" t="s">
        <v>32</v>
      </c>
      <c r="D66">
        <v>1713</v>
      </c>
      <c r="E66" s="2">
        <f>(D66/$G$61)*100</f>
        <v>1.5599672161005373</v>
      </c>
    </row>
    <row r="67" spans="2:7">
      <c r="C67" t="s">
        <v>33</v>
      </c>
      <c r="D67">
        <v>3546</v>
      </c>
      <c r="E67" s="2">
        <f>(D67/$G$61)*100</f>
        <v>3.2292140970767691</v>
      </c>
    </row>
    <row r="70" spans="2:7">
      <c r="C70" t="s">
        <v>1</v>
      </c>
      <c r="D70" t="s">
        <v>2</v>
      </c>
      <c r="E70" t="s">
        <v>3</v>
      </c>
      <c r="F70" t="s">
        <v>4</v>
      </c>
      <c r="G70">
        <v>136898</v>
      </c>
    </row>
    <row r="71" spans="2:7">
      <c r="B71" t="s">
        <v>15</v>
      </c>
      <c r="C71" t="s">
        <v>21</v>
      </c>
      <c r="D71">
        <v>133023</v>
      </c>
      <c r="E71" s="2">
        <f>(D71/$G$70)*100</f>
        <v>97.169425411620338</v>
      </c>
    </row>
    <row r="72" spans="2:7">
      <c r="C72" t="s">
        <v>23</v>
      </c>
      <c r="D72">
        <v>771</v>
      </c>
      <c r="E72" s="2">
        <f>(D72/$G$70)*100</f>
        <v>0.56319303422986455</v>
      </c>
    </row>
    <row r="73" spans="2:7">
      <c r="C73" t="s">
        <v>27</v>
      </c>
      <c r="D73">
        <v>471</v>
      </c>
      <c r="E73" s="2">
        <f>(D73/$G$70)*100</f>
        <v>0.34405177577466434</v>
      </c>
    </row>
    <row r="76" spans="2:7">
      <c r="C76" t="s">
        <v>1</v>
      </c>
      <c r="D76" t="s">
        <v>2</v>
      </c>
      <c r="E76" t="s">
        <v>3</v>
      </c>
      <c r="F76" t="s">
        <v>4</v>
      </c>
      <c r="G76">
        <v>185209</v>
      </c>
    </row>
    <row r="77" spans="2:7">
      <c r="B77" t="s">
        <v>16</v>
      </c>
      <c r="C77" t="s">
        <v>21</v>
      </c>
      <c r="D77">
        <v>161425</v>
      </c>
      <c r="E77" s="2">
        <f>(D77/$G$76)*100</f>
        <v>87.158291443720344</v>
      </c>
    </row>
    <row r="78" spans="2:7">
      <c r="C78" t="s">
        <v>23</v>
      </c>
      <c r="D78">
        <v>1681</v>
      </c>
      <c r="E78" s="2">
        <f>(D78/$G$76)*100</f>
        <v>0.90762327964623757</v>
      </c>
    </row>
    <row r="79" spans="2:7">
      <c r="C79" t="s">
        <v>24</v>
      </c>
      <c r="D79">
        <v>933</v>
      </c>
      <c r="E79" s="2">
        <f>(D79/$G$76)*100</f>
        <v>0.50375521707908366</v>
      </c>
    </row>
    <row r="80" spans="2:7">
      <c r="C80" t="s">
        <v>27</v>
      </c>
      <c r="D80">
        <v>1949</v>
      </c>
      <c r="E80" s="2">
        <f>(D80/$G$76)*100</f>
        <v>1.0523246710473033</v>
      </c>
    </row>
    <row r="81" spans="2:7">
      <c r="C81" t="s">
        <v>26</v>
      </c>
      <c r="D81">
        <v>560</v>
      </c>
      <c r="E81" s="2">
        <f>(D81/$G$76)*100</f>
        <v>0.30236111636043606</v>
      </c>
    </row>
    <row r="84" spans="2:7">
      <c r="C84" t="s">
        <v>1</v>
      </c>
      <c r="D84" t="s">
        <v>2</v>
      </c>
      <c r="E84" t="s">
        <v>3</v>
      </c>
      <c r="F84" t="s">
        <v>4</v>
      </c>
      <c r="G84">
        <v>89330</v>
      </c>
    </row>
    <row r="85" spans="2:7">
      <c r="B85" t="s">
        <v>17</v>
      </c>
      <c r="C85" t="s">
        <v>21</v>
      </c>
      <c r="D85">
        <v>86816</v>
      </c>
      <c r="E85" s="2">
        <f>D85/G84*100</f>
        <v>97.18571588492108</v>
      </c>
    </row>
    <row r="88" spans="2:7">
      <c r="C88" t="s">
        <v>1</v>
      </c>
      <c r="D88" t="s">
        <v>2</v>
      </c>
      <c r="E88" t="s">
        <v>3</v>
      </c>
      <c r="F88" t="s">
        <v>4</v>
      </c>
      <c r="G88">
        <v>199157</v>
      </c>
    </row>
    <row r="89" spans="2:7">
      <c r="B89" t="s">
        <v>18</v>
      </c>
      <c r="C89" t="s">
        <v>21</v>
      </c>
      <c r="D89">
        <v>143893</v>
      </c>
      <c r="E89" s="2">
        <f>(D89/$G$88)*100</f>
        <v>72.251038125699836</v>
      </c>
    </row>
    <row r="90" spans="2:7">
      <c r="C90" t="s">
        <v>23</v>
      </c>
      <c r="D90">
        <v>20394</v>
      </c>
      <c r="E90" s="2">
        <f>(D90/$G$88)*100</f>
        <v>10.240162284027173</v>
      </c>
    </row>
    <row r="91" spans="2:7">
      <c r="C91" t="s">
        <v>27</v>
      </c>
      <c r="D91">
        <v>1335</v>
      </c>
      <c r="E91" s="2">
        <f>(D91/$G$88)*100</f>
        <v>0.67032542165226427</v>
      </c>
    </row>
    <row r="92" spans="2:7">
      <c r="C92" t="s">
        <v>26</v>
      </c>
      <c r="D92">
        <v>1054</v>
      </c>
      <c r="E92" s="2">
        <f>(D92/$G$88)*100</f>
        <v>0.52923070743182521</v>
      </c>
    </row>
    <row r="93" spans="2:7">
      <c r="C93" t="s">
        <v>32</v>
      </c>
      <c r="D93">
        <v>2486</v>
      </c>
      <c r="E93" s="2">
        <f>(D93/$G$88)*100</f>
        <v>1.2482614218932802</v>
      </c>
    </row>
    <row r="96" spans="2:7">
      <c r="C96" t="s">
        <v>1</v>
      </c>
      <c r="D96" t="s">
        <v>2</v>
      </c>
      <c r="E96" t="s">
        <v>3</v>
      </c>
      <c r="F96" t="s">
        <v>4</v>
      </c>
      <c r="G96">
        <v>239184</v>
      </c>
    </row>
    <row r="97" spans="2:7">
      <c r="B97" t="s">
        <v>19</v>
      </c>
      <c r="C97" t="s">
        <v>21</v>
      </c>
      <c r="D97">
        <v>219456</v>
      </c>
      <c r="E97" s="2">
        <f>(D97/$G$96)*100</f>
        <v>91.751956652618901</v>
      </c>
    </row>
    <row r="98" spans="2:7">
      <c r="C98" t="s">
        <v>23</v>
      </c>
      <c r="D98">
        <v>510</v>
      </c>
      <c r="E98" s="2">
        <f>(D98/$G$96)*100</f>
        <v>0.213224964880594</v>
      </c>
    </row>
    <row r="99" spans="2:7">
      <c r="C99" t="s">
        <v>26</v>
      </c>
      <c r="D99">
        <v>450</v>
      </c>
      <c r="E99" s="2">
        <f>(D99/$G$96)*100</f>
        <v>0.18813967489464178</v>
      </c>
    </row>
    <row r="100" spans="2:7">
      <c r="C100" t="s">
        <v>32</v>
      </c>
      <c r="D100">
        <v>521</v>
      </c>
      <c r="E100" s="2">
        <f>(D100/$G$96)*100</f>
        <v>0.21782393471135192</v>
      </c>
    </row>
    <row r="101" spans="2:7">
      <c r="C101" t="s">
        <v>29</v>
      </c>
      <c r="D101">
        <v>631</v>
      </c>
      <c r="E101" s="2">
        <f>(D101/$G$96)*100</f>
        <v>0.26381363301893107</v>
      </c>
    </row>
    <row r="102" spans="2:7">
      <c r="C102" t="s">
        <v>36</v>
      </c>
      <c r="D102">
        <v>1079</v>
      </c>
      <c r="E102" s="2">
        <f>(D102/$G$96)*100</f>
        <v>0.45111713158070771</v>
      </c>
    </row>
    <row r="105" spans="2:7">
      <c r="C105" t="s">
        <v>1</v>
      </c>
      <c r="D105" t="s">
        <v>2</v>
      </c>
      <c r="E105" t="s">
        <v>3</v>
      </c>
      <c r="F105" t="s">
        <v>4</v>
      </c>
      <c r="G105">
        <v>198149</v>
      </c>
    </row>
    <row r="106" spans="2:7">
      <c r="B106" t="s">
        <v>20</v>
      </c>
      <c r="C106" t="s">
        <v>21</v>
      </c>
      <c r="D106">
        <v>48011</v>
      </c>
      <c r="E106" s="2">
        <f>(D106/$G$105)*100</f>
        <v>24.229746302025244</v>
      </c>
    </row>
    <row r="107" spans="2:7">
      <c r="C107" t="s">
        <v>23</v>
      </c>
      <c r="D107">
        <v>140837</v>
      </c>
      <c r="E107" s="2">
        <f>(D107/$G$105)*100</f>
        <v>71.076311260717944</v>
      </c>
    </row>
    <row r="108" spans="2:7">
      <c r="C108" t="s">
        <v>28</v>
      </c>
      <c r="D108">
        <v>2891</v>
      </c>
      <c r="E108" s="2">
        <f>(D108/$G$105)*100</f>
        <v>1.459003073444731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2024-03-05T13:26:31Z</dcterms:created>
  <dcterms:modified xsi:type="dcterms:W3CDTF">2024-03-05T13:31:51Z</dcterms:modified>
  <cp:category/>
  <cp:contentStatus/>
</cp:coreProperties>
</file>