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charts/chartEx27.xml" ContentType="application/vnd.ms-office.chartex+xml"/>
  <Override PartName="/xl/charts/style27.xml" ContentType="application/vnd.ms-office.chartstyle+xml"/>
  <Override PartName="/xl/charts/colors27.xml" ContentType="application/vnd.ms-office.chartcolorstyle+xml"/>
  <Override PartName="/xl/charts/chartEx28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charts/chartEx29.xml" ContentType="application/vnd.ms-office.chartex+xml"/>
  <Override PartName="/xl/charts/style29.xml" ContentType="application/vnd.ms-office.chartstyle+xml"/>
  <Override PartName="/xl/charts/colors29.xml" ContentType="application/vnd.ms-office.chartcolorstyle+xml"/>
  <Override PartName="/xl/charts/chartEx30.xml" ContentType="application/vnd.ms-office.chartex+xml"/>
  <Override PartName="/xl/charts/style30.xml" ContentType="application/vnd.ms-office.chartstyle+xml"/>
  <Override PartName="/xl/charts/colors30.xml" ContentType="application/vnd.ms-office.chartcolorstyle+xml"/>
  <Override PartName="/xl/charts/chartEx31.xml" ContentType="application/vnd.ms-office.chartex+xml"/>
  <Override PartName="/xl/charts/style31.xml" ContentType="application/vnd.ms-office.chartstyle+xml"/>
  <Override PartName="/xl/charts/colors31.xml" ContentType="application/vnd.ms-office.chartcolorstyle+xml"/>
  <Override PartName="/xl/charts/chartEx32.xml" ContentType="application/vnd.ms-office.chartex+xml"/>
  <Override PartName="/xl/charts/style32.xml" ContentType="application/vnd.ms-office.chartstyle+xml"/>
  <Override PartName="/xl/charts/colors32.xml" ContentType="application/vnd.ms-office.chartcolorstyle+xml"/>
  <Override PartName="/xl/drawings/drawing2.xml" ContentType="application/vnd.openxmlformats-officedocument.drawing+xml"/>
  <Override PartName="/xl/charts/chartEx33.xml" ContentType="application/vnd.ms-office.chartex+xml"/>
  <Override PartName="/xl/charts/style33.xml" ContentType="application/vnd.ms-office.chartstyle+xml"/>
  <Override PartName="/xl/charts/colors33.xml" ContentType="application/vnd.ms-office.chartcolorstyle+xml"/>
  <Override PartName="/xl/charts/chartEx34.xml" ContentType="application/vnd.ms-office.chartex+xml"/>
  <Override PartName="/xl/charts/style34.xml" ContentType="application/vnd.ms-office.chartstyle+xml"/>
  <Override PartName="/xl/charts/colors34.xml" ContentType="application/vnd.ms-office.chartcolorstyle+xml"/>
  <Override PartName="/xl/charts/chartEx35.xml" ContentType="application/vnd.ms-office.chartex+xml"/>
  <Override PartName="/xl/charts/style35.xml" ContentType="application/vnd.ms-office.chartstyle+xml"/>
  <Override PartName="/xl/charts/colors35.xml" ContentType="application/vnd.ms-office.chartcolorstyle+xml"/>
  <Override PartName="/xl/charts/chartEx36.xml" ContentType="application/vnd.ms-office.chartex+xml"/>
  <Override PartName="/xl/charts/style36.xml" ContentType="application/vnd.ms-office.chartstyle+xml"/>
  <Override PartName="/xl/charts/colors36.xml" ContentType="application/vnd.ms-office.chartcolorstyle+xml"/>
  <Override PartName="/xl/drawings/drawing3.xml" ContentType="application/vnd.openxmlformats-officedocument.drawing+xml"/>
  <Override PartName="/xl/ink/ink1.xml" ContentType="application/inkml+xml"/>
  <Override PartName="/xl/ink/ink2.xml" ContentType="application/inkml+xml"/>
  <Override PartName="/xl/charts/chartEx37.xml" ContentType="application/vnd.ms-office.chartex+xml"/>
  <Override PartName="/xl/charts/style37.xml" ContentType="application/vnd.ms-office.chartstyle+xml"/>
  <Override PartName="/xl/charts/colors37.xml" ContentType="application/vnd.ms-office.chartcolorstyle+xml"/>
  <Override PartName="/xl/charts/chartEx38.xml" ContentType="application/vnd.ms-office.chartex+xml"/>
  <Override PartName="/xl/charts/style38.xml" ContentType="application/vnd.ms-office.chartstyle+xml"/>
  <Override PartName="/xl/charts/colors38.xml" ContentType="application/vnd.ms-office.chartcolorstyle+xml"/>
  <Override PartName="/xl/charts/chartEx39.xml" ContentType="application/vnd.ms-office.chartex+xml"/>
  <Override PartName="/xl/charts/style39.xml" ContentType="application/vnd.ms-office.chartstyle+xml"/>
  <Override PartName="/xl/charts/colors39.xml" ContentType="application/vnd.ms-office.chartcolorstyle+xml"/>
  <Override PartName="/xl/charts/chartEx40.xml" ContentType="application/vnd.ms-office.chartex+xml"/>
  <Override PartName="/xl/charts/style40.xml" ContentType="application/vnd.ms-office.chartstyle+xml"/>
  <Override PartName="/xl/charts/colors40.xml" ContentType="application/vnd.ms-office.chartcolorstyle+xml"/>
  <Override PartName="/xl/drawings/drawing4.xml" ContentType="application/vnd.openxmlformats-officedocument.drawing+xml"/>
  <Override PartName="/xl/charts/chartEx41.xml" ContentType="application/vnd.ms-office.chartex+xml"/>
  <Override PartName="/xl/charts/style41.xml" ContentType="application/vnd.ms-office.chartstyle+xml"/>
  <Override PartName="/xl/charts/colors41.xml" ContentType="application/vnd.ms-office.chartcolorstyle+xml"/>
  <Override PartName="/xl/charts/chartEx42.xml" ContentType="application/vnd.ms-office.chartex+xml"/>
  <Override PartName="/xl/charts/style42.xml" ContentType="application/vnd.ms-office.chartstyle+xml"/>
  <Override PartName="/xl/charts/colors42.xml" ContentType="application/vnd.ms-office.chartcolorstyle+xml"/>
  <Override PartName="/xl/charts/chartEx43.xml" ContentType="application/vnd.ms-office.chartex+xml"/>
  <Override PartName="/xl/charts/style43.xml" ContentType="application/vnd.ms-office.chartstyle+xml"/>
  <Override PartName="/xl/charts/colors43.xml" ContentType="application/vnd.ms-office.chartcolorstyle+xml"/>
  <Override PartName="/xl/charts/chartEx44.xml" ContentType="application/vnd.ms-office.chartex+xml"/>
  <Override PartName="/xl/charts/style44.xml" ContentType="application/vnd.ms-office.chartstyle+xml"/>
  <Override PartName="/xl/charts/colors44.xml" ContentType="application/vnd.ms-office.chartcolorstyle+xml"/>
  <Override PartName="/xl/drawings/drawing5.xml" ContentType="application/vnd.openxmlformats-officedocument.drawing+xml"/>
  <Override PartName="/xl/ink/ink3.xml" ContentType="application/inkml+xml"/>
  <Override PartName="/xl/ink/ink4.xml" ContentType="application/inkml+xml"/>
  <Override PartName="/xl/charts/chartEx45.xml" ContentType="application/vnd.ms-office.chartex+xml"/>
  <Override PartName="/xl/charts/style45.xml" ContentType="application/vnd.ms-office.chartstyle+xml"/>
  <Override PartName="/xl/charts/colors45.xml" ContentType="application/vnd.ms-office.chartcolorstyle+xml"/>
  <Override PartName="/xl/charts/chartEx46.xml" ContentType="application/vnd.ms-office.chartex+xml"/>
  <Override PartName="/xl/charts/style46.xml" ContentType="application/vnd.ms-office.chartstyle+xml"/>
  <Override PartName="/xl/charts/colors46.xml" ContentType="application/vnd.ms-office.chartcolorstyle+xml"/>
  <Override PartName="/xl/charts/chartEx47.xml" ContentType="application/vnd.ms-office.chartex+xml"/>
  <Override PartName="/xl/charts/style47.xml" ContentType="application/vnd.ms-office.chartstyle+xml"/>
  <Override PartName="/xl/charts/colors47.xml" ContentType="application/vnd.ms-office.chartcolorstyle+xml"/>
  <Override PartName="/xl/charts/chartEx48.xml" ContentType="application/vnd.ms-office.chartex+xml"/>
  <Override PartName="/xl/charts/style48.xml" ContentType="application/vnd.ms-office.chartstyle+xml"/>
  <Override PartName="/xl/charts/colors48.xml" ContentType="application/vnd.ms-office.chartcolorstyle+xml"/>
  <Override PartName="/xl/drawings/drawing6.xml" ContentType="application/vnd.openxmlformats-officedocument.drawing+xml"/>
  <Override PartName="/xl/charts/chartEx49.xml" ContentType="application/vnd.ms-office.chartex+xml"/>
  <Override PartName="/xl/charts/style49.xml" ContentType="application/vnd.ms-office.chartstyle+xml"/>
  <Override PartName="/xl/charts/colors49.xml" ContentType="application/vnd.ms-office.chartcolorstyle+xml"/>
  <Override PartName="/xl/charts/chartEx50.xml" ContentType="application/vnd.ms-office.chartex+xml"/>
  <Override PartName="/xl/charts/style50.xml" ContentType="application/vnd.ms-office.chartstyle+xml"/>
  <Override PartName="/xl/charts/colors50.xml" ContentType="application/vnd.ms-office.chartcolorstyle+xml"/>
  <Override PartName="/xl/charts/chartEx51.xml" ContentType="application/vnd.ms-office.chartex+xml"/>
  <Override PartName="/xl/charts/style51.xml" ContentType="application/vnd.ms-office.chartstyle+xml"/>
  <Override PartName="/xl/charts/colors51.xml" ContentType="application/vnd.ms-office.chartcolorstyle+xml"/>
  <Override PartName="/xl/charts/chartEx52.xml" ContentType="application/vnd.ms-office.chartex+xml"/>
  <Override PartName="/xl/charts/style52.xml" ContentType="application/vnd.ms-office.chartstyle+xml"/>
  <Override PartName="/xl/charts/colors52.xml" ContentType="application/vnd.ms-office.chartcolorstyle+xml"/>
  <Override PartName="/xl/drawings/drawing7.xml" ContentType="application/vnd.openxmlformats-officedocument.drawing+xml"/>
  <Override PartName="/xl/ink/ink5.xml" ContentType="application/inkml+xml"/>
  <Override PartName="/xl/ink/ink6.xml" ContentType="application/inkml+xml"/>
  <Override PartName="/xl/charts/chartEx53.xml" ContentType="application/vnd.ms-office.chartex+xml"/>
  <Override PartName="/xl/charts/style53.xml" ContentType="application/vnd.ms-office.chartstyle+xml"/>
  <Override PartName="/xl/charts/colors53.xml" ContentType="application/vnd.ms-office.chartcolorstyle+xml"/>
  <Override PartName="/xl/charts/chartEx54.xml" ContentType="application/vnd.ms-office.chartex+xml"/>
  <Override PartName="/xl/charts/style54.xml" ContentType="application/vnd.ms-office.chartstyle+xml"/>
  <Override PartName="/xl/charts/colors54.xml" ContentType="application/vnd.ms-office.chartcolorstyle+xml"/>
  <Override PartName="/xl/charts/chartEx55.xml" ContentType="application/vnd.ms-office.chartex+xml"/>
  <Override PartName="/xl/charts/style55.xml" ContentType="application/vnd.ms-office.chartstyle+xml"/>
  <Override PartName="/xl/charts/colors55.xml" ContentType="application/vnd.ms-office.chartcolorstyle+xml"/>
  <Override PartName="/xl/charts/chartEx56.xml" ContentType="application/vnd.ms-office.chartex+xml"/>
  <Override PartName="/xl/charts/style56.xml" ContentType="application/vnd.ms-office.chartstyle+xml"/>
  <Override PartName="/xl/charts/colors56.xml" ContentType="application/vnd.ms-office.chartcolorstyle+xml"/>
  <Override PartName="/xl/drawings/drawing8.xml" ContentType="application/vnd.openxmlformats-officedocument.drawing+xml"/>
  <Override PartName="/xl/charts/chartEx57.xml" ContentType="application/vnd.ms-office.chartex+xml"/>
  <Override PartName="/xl/charts/style57.xml" ContentType="application/vnd.ms-office.chartstyle+xml"/>
  <Override PartName="/xl/charts/colors57.xml" ContentType="application/vnd.ms-office.chartcolorstyle+xml"/>
  <Override PartName="/xl/charts/chartEx58.xml" ContentType="application/vnd.ms-office.chartex+xml"/>
  <Override PartName="/xl/charts/style58.xml" ContentType="application/vnd.ms-office.chartstyle+xml"/>
  <Override PartName="/xl/charts/colors58.xml" ContentType="application/vnd.ms-office.chartcolorstyle+xml"/>
  <Override PartName="/xl/charts/chartEx59.xml" ContentType="application/vnd.ms-office.chartex+xml"/>
  <Override PartName="/xl/charts/style59.xml" ContentType="application/vnd.ms-office.chartstyle+xml"/>
  <Override PartName="/xl/charts/colors59.xml" ContentType="application/vnd.ms-office.chartcolorstyle+xml"/>
  <Override PartName="/xl/charts/chartEx60.xml" ContentType="application/vnd.ms-office.chartex+xml"/>
  <Override PartName="/xl/charts/style60.xml" ContentType="application/vnd.ms-office.chartstyle+xml"/>
  <Override PartName="/xl/charts/colors60.xml" ContentType="application/vnd.ms-office.chartcolorstyle+xml"/>
  <Override PartName="/xl/drawings/drawing9.xml" ContentType="application/vnd.openxmlformats-officedocument.drawing+xml"/>
  <Override PartName="/xl/ink/ink7.xml" ContentType="application/inkml+xml"/>
  <Override PartName="/xl/ink/ink8.xml" ContentType="application/inkml+xml"/>
  <Override PartName="/xl/charts/chartEx61.xml" ContentType="application/vnd.ms-office.chartex+xml"/>
  <Override PartName="/xl/charts/style61.xml" ContentType="application/vnd.ms-office.chartstyle+xml"/>
  <Override PartName="/xl/charts/colors61.xml" ContentType="application/vnd.ms-office.chartcolorstyle+xml"/>
  <Override PartName="/xl/charts/chartEx62.xml" ContentType="application/vnd.ms-office.chartex+xml"/>
  <Override PartName="/xl/charts/style62.xml" ContentType="application/vnd.ms-office.chartstyle+xml"/>
  <Override PartName="/xl/charts/colors62.xml" ContentType="application/vnd.ms-office.chartcolorstyle+xml"/>
  <Override PartName="/xl/charts/chartEx63.xml" ContentType="application/vnd.ms-office.chartex+xml"/>
  <Override PartName="/xl/charts/style63.xml" ContentType="application/vnd.ms-office.chartstyle+xml"/>
  <Override PartName="/xl/charts/colors63.xml" ContentType="application/vnd.ms-office.chartcolorstyle+xml"/>
  <Override PartName="/xl/charts/chartEx64.xml" ContentType="application/vnd.ms-office.chartex+xml"/>
  <Override PartName="/xl/charts/style64.xml" ContentType="application/vnd.ms-office.chartstyle+xml"/>
  <Override PartName="/xl/charts/colors6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with Ajan Pan\Cooked Germinated Brown Rice\"/>
    </mc:Choice>
  </mc:AlternateContent>
  <xr:revisionPtr revIDLastSave="17" documentId="13_ncr:1_{E0754F78-4B93-4A86-9B83-F92447F78F2E}" xr6:coauthVersionLast="47" xr6:coauthVersionMax="47" xr10:uidLastSave="{5ABD2F40-B716-A24A-9DAB-042222346239}"/>
  <bookViews>
    <workbookView xWindow="-108" yWindow="-108" windowWidth="23256" windowHeight="12456" xr2:uid="{13AC2B71-27F4-4A1C-BEB1-576A9E4F0D21}"/>
  </bookViews>
  <sheets>
    <sheet name="All" sheetId="4" r:id="rId1"/>
    <sheet name="Cal-IS" sheetId="5" r:id="rId2"/>
    <sheet name="Val-IS" sheetId="6" r:id="rId3"/>
    <sheet name="Cal-kenstone" sheetId="2" r:id="rId4"/>
    <sheet name="Val-kenstone" sheetId="1" r:id="rId5"/>
    <sheet name="Cal-sort" sheetId="8" r:id="rId6"/>
    <sheet name="Val-sort" sheetId="10" r:id="rId7"/>
    <sheet name="Cal-cv" sheetId="12" r:id="rId8"/>
    <sheet name="Val-cv" sheetId="13" r:id="rId9"/>
  </sheets>
  <definedNames>
    <definedName name="_xlnm._FilterDatabase" localSheetId="8" hidden="1">'Val-cv'!$A$1:$ARR$1</definedName>
    <definedName name="_xlnm._FilterDatabase" localSheetId="2" hidden="1">'Val-IS'!$A$1:$ARR$1</definedName>
    <definedName name="_xlnm._FilterDatabase" localSheetId="4" hidden="1">'Val-kenstone'!$A$1:$ARR$1</definedName>
    <definedName name="_xlnm._FilterDatabase" localSheetId="6" hidden="1">'Val-sort'!$A$1:$ARR$1</definedName>
    <definedName name="_xlchart.v1.0" hidden="1">'Cal-IS'!$A$1</definedName>
    <definedName name="_xlchart.v1.1" hidden="1">'Cal-IS'!$A$2:$A$151</definedName>
    <definedName name="_xlchart.v1.10" hidden="1">'Val-IS'!$B$1</definedName>
    <definedName name="_xlchart.v1.100" hidden="1">'Cal-sort'!$C$1</definedName>
    <definedName name="_xlchart.v1.101" hidden="1">'Cal-sort'!$C$2:$C$151</definedName>
    <definedName name="_xlchart.v1.102" hidden="1">'Cal-sort'!$D$1</definedName>
    <definedName name="_xlchart.v1.103" hidden="1">'Cal-sort'!$D$2:$D$151</definedName>
    <definedName name="_xlchart.v1.104" hidden="1">'Val-sort'!$A$1</definedName>
    <definedName name="_xlchart.v1.105" hidden="1">'Val-sort'!$A$2:$A$129</definedName>
    <definedName name="_xlchart.v1.106" hidden="1">'Val-sort'!$B$1</definedName>
    <definedName name="_xlchart.v1.107" hidden="1">'Val-sort'!$B$2:$B$129</definedName>
    <definedName name="_xlchart.v1.108" hidden="1">'Val-sort'!$C$1</definedName>
    <definedName name="_xlchart.v1.109" hidden="1">'Val-sort'!$C$2:$C$129</definedName>
    <definedName name="_xlchart.v1.11" hidden="1">'Val-IS'!$B$2:$B$129</definedName>
    <definedName name="_xlchart.v1.110" hidden="1">'Val-sort'!$D$1</definedName>
    <definedName name="_xlchart.v1.111" hidden="1">'Val-sort'!$D$2:$D$129</definedName>
    <definedName name="_xlchart.v1.112" hidden="1">'Cal-cv'!$A$1</definedName>
    <definedName name="_xlchart.v1.113" hidden="1">'Cal-cv'!$A$2:$A$151</definedName>
    <definedName name="_xlchart.v1.114" hidden="1">'Cal-cv'!$B$1</definedName>
    <definedName name="_xlchart.v1.115" hidden="1">'Cal-cv'!$B$2:$B$151</definedName>
    <definedName name="_xlchart.v1.116" hidden="1">'Cal-cv'!$C$1</definedName>
    <definedName name="_xlchart.v1.117" hidden="1">'Cal-cv'!$C$2:$C$151</definedName>
    <definedName name="_xlchart.v1.118" hidden="1">'Cal-cv'!$D$1</definedName>
    <definedName name="_xlchart.v1.119" hidden="1">'Cal-cv'!$D$2:$D$151</definedName>
    <definedName name="_xlchart.v1.12" hidden="1">'Val-IS'!$C$1</definedName>
    <definedName name="_xlchart.v1.120" hidden="1">'Val-cv'!$A$1</definedName>
    <definedName name="_xlchart.v1.121" hidden="1">'Val-cv'!$A$2:$A$129</definedName>
    <definedName name="_xlchart.v1.122" hidden="1">'Val-cv'!$B$1</definedName>
    <definedName name="_xlchart.v1.123" hidden="1">'Val-cv'!$B$2:$B$129</definedName>
    <definedName name="_xlchart.v1.124" hidden="1">'Val-cv'!$C$1</definedName>
    <definedName name="_xlchart.v1.125" hidden="1">'Val-cv'!$C$2:$C$129</definedName>
    <definedName name="_xlchart.v1.126" hidden="1">'Val-cv'!$D$1</definedName>
    <definedName name="_xlchart.v1.127" hidden="1">'Val-cv'!$D$2:$D$129</definedName>
    <definedName name="_xlchart.v1.13" hidden="1">'Val-IS'!$C$2:$C$129</definedName>
    <definedName name="_xlchart.v1.14" hidden="1">'Val-IS'!$D$1</definedName>
    <definedName name="_xlchart.v1.15" hidden="1">'Val-IS'!$D$2:$D$129</definedName>
    <definedName name="_xlchart.v1.16" hidden="1">'Cal-kenstone'!$A$1</definedName>
    <definedName name="_xlchart.v1.17" hidden="1">'Cal-kenstone'!$A$2:$A$151</definedName>
    <definedName name="_xlchart.v1.18" hidden="1">'Cal-kenstone'!$B$1</definedName>
    <definedName name="_xlchart.v1.19" hidden="1">'Cal-kenstone'!$B$2:$B$151</definedName>
    <definedName name="_xlchart.v1.2" hidden="1">'Cal-IS'!$B$1</definedName>
    <definedName name="_xlchart.v1.20" hidden="1">'Cal-kenstone'!$C$1</definedName>
    <definedName name="_xlchart.v1.21" hidden="1">'Cal-kenstone'!$C$2:$C$151</definedName>
    <definedName name="_xlchart.v1.22" hidden="1">'Cal-kenstone'!$D$1</definedName>
    <definedName name="_xlchart.v1.23" hidden="1">'Cal-kenstone'!$D$2:$D$151</definedName>
    <definedName name="_xlchart.v1.24" hidden="1">'Val-kenstone'!$A$1</definedName>
    <definedName name="_xlchart.v1.25" hidden="1">'Val-kenstone'!$A$2:$A$129</definedName>
    <definedName name="_xlchart.v1.26" hidden="1">'Val-kenstone'!$B$1</definedName>
    <definedName name="_xlchart.v1.27" hidden="1">'Val-kenstone'!$B$2:$B$129</definedName>
    <definedName name="_xlchart.v1.28" hidden="1">'Val-kenstone'!$C$1</definedName>
    <definedName name="_xlchart.v1.29" hidden="1">'Val-kenstone'!$C$2:$C$129</definedName>
    <definedName name="_xlchart.v1.3" hidden="1">'Cal-IS'!$B$2:$B$151</definedName>
    <definedName name="_xlchart.v1.30" hidden="1">'Val-kenstone'!$D$1</definedName>
    <definedName name="_xlchart.v1.31" hidden="1">'Val-kenstone'!$D$2:$D$129</definedName>
    <definedName name="_xlchart.v1.32" hidden="1">'Cal-sort'!$A$1</definedName>
    <definedName name="_xlchart.v1.33" hidden="1">'Cal-sort'!$A$2:$A$151</definedName>
    <definedName name="_xlchart.v1.34" hidden="1">'Cal-sort'!$B$1</definedName>
    <definedName name="_xlchart.v1.35" hidden="1">'Cal-sort'!$B$2:$B$151</definedName>
    <definedName name="_xlchart.v1.36" hidden="1">'Cal-sort'!$C$1</definedName>
    <definedName name="_xlchart.v1.37" hidden="1">'Cal-sort'!$C$2:$C$151</definedName>
    <definedName name="_xlchart.v1.38" hidden="1">'Cal-sort'!$D$1</definedName>
    <definedName name="_xlchart.v1.39" hidden="1">'Cal-sort'!$D$2:$D$151</definedName>
    <definedName name="_xlchart.v1.4" hidden="1">'Cal-IS'!$C$1</definedName>
    <definedName name="_xlchart.v1.40" hidden="1">'Val-sort'!$A$1</definedName>
    <definedName name="_xlchart.v1.41" hidden="1">'Val-sort'!$A$2:$A$129</definedName>
    <definedName name="_xlchart.v1.42" hidden="1">'Val-sort'!$B$1</definedName>
    <definedName name="_xlchart.v1.43" hidden="1">'Val-sort'!$B$2:$B$129</definedName>
    <definedName name="_xlchart.v1.44" hidden="1">'Val-sort'!$C$1</definedName>
    <definedName name="_xlchart.v1.45" hidden="1">'Val-sort'!$C$2:$C$129</definedName>
    <definedName name="_xlchart.v1.46" hidden="1">'Val-sort'!$D$1</definedName>
    <definedName name="_xlchart.v1.47" hidden="1">'Val-sort'!$D$2:$D$129</definedName>
    <definedName name="_xlchart.v1.48" hidden="1">'Cal-cv'!$A$1</definedName>
    <definedName name="_xlchart.v1.49" hidden="1">'Cal-cv'!$A$2:$A$151</definedName>
    <definedName name="_xlchart.v1.5" hidden="1">'Cal-IS'!$C:$C</definedName>
    <definedName name="_xlchart.v1.50" hidden="1">'Cal-cv'!$B$1</definedName>
    <definedName name="_xlchart.v1.51" hidden="1">'Cal-cv'!$B$2:$B$151</definedName>
    <definedName name="_xlchart.v1.52" hidden="1">'Cal-cv'!$C$1</definedName>
    <definedName name="_xlchart.v1.53" hidden="1">'Cal-cv'!$C$2:$C$151</definedName>
    <definedName name="_xlchart.v1.54" hidden="1">'Cal-cv'!$D$1</definedName>
    <definedName name="_xlchart.v1.55" hidden="1">'Cal-cv'!$D$2:$D$151</definedName>
    <definedName name="_xlchart.v1.56" hidden="1">'Val-cv'!$A$1</definedName>
    <definedName name="_xlchart.v1.57" hidden="1">'Val-cv'!$A$2:$A$129</definedName>
    <definedName name="_xlchart.v1.58" hidden="1">'Val-cv'!$B$1</definedName>
    <definedName name="_xlchart.v1.59" hidden="1">'Val-cv'!$B$2:$B$129</definedName>
    <definedName name="_xlchart.v1.6" hidden="1">'Cal-IS'!$D$1</definedName>
    <definedName name="_xlchart.v1.60" hidden="1">'Val-cv'!$C$1</definedName>
    <definedName name="_xlchart.v1.61" hidden="1">'Val-cv'!$C$2:$C$129</definedName>
    <definedName name="_xlchart.v1.62" hidden="1">'Val-cv'!$D$1</definedName>
    <definedName name="_xlchart.v1.63" hidden="1">'Val-cv'!$D$2:$D$129</definedName>
    <definedName name="_xlchart.v1.64" hidden="1">'Cal-IS'!$A$1</definedName>
    <definedName name="_xlchart.v1.65" hidden="1">'Cal-IS'!$A$2:$A$151</definedName>
    <definedName name="_xlchart.v1.66" hidden="1">'Cal-IS'!$C$1</definedName>
    <definedName name="_xlchart.v1.67" hidden="1">'Cal-IS'!$C:$C</definedName>
    <definedName name="_xlchart.v1.68" hidden="1">'Cal-IS'!$D$1</definedName>
    <definedName name="_xlchart.v1.69" hidden="1">'Cal-IS'!$D$2:$D$151</definedName>
    <definedName name="_xlchart.v1.7" hidden="1">'Cal-IS'!$D$2:$D$151</definedName>
    <definedName name="_xlchart.v1.70" hidden="1">'Cal-IS'!$B$1</definedName>
    <definedName name="_xlchart.v1.71" hidden="1">'Cal-IS'!$B$2:$B$151</definedName>
    <definedName name="_xlchart.v1.72" hidden="1">'Val-IS'!$A$1</definedName>
    <definedName name="_xlchart.v1.73" hidden="1">'Val-IS'!$A$2:$A$129</definedName>
    <definedName name="_xlchart.v1.74" hidden="1">'Val-IS'!$B$1</definedName>
    <definedName name="_xlchart.v1.75" hidden="1">'Val-IS'!$B$2:$B$129</definedName>
    <definedName name="_xlchart.v1.76" hidden="1">'Val-IS'!$C$1</definedName>
    <definedName name="_xlchart.v1.77" hidden="1">'Val-IS'!$C$2:$C$129</definedName>
    <definedName name="_xlchart.v1.78" hidden="1">'Val-IS'!$D$1</definedName>
    <definedName name="_xlchart.v1.79" hidden="1">'Val-IS'!$D$2:$D$129</definedName>
    <definedName name="_xlchart.v1.8" hidden="1">'Val-IS'!$A$1</definedName>
    <definedName name="_xlchart.v1.80" hidden="1">'Cal-kenstone'!$A$1</definedName>
    <definedName name="_xlchart.v1.81" hidden="1">'Cal-kenstone'!$A$2:$A$151</definedName>
    <definedName name="_xlchart.v1.82" hidden="1">'Cal-kenstone'!$B$1</definedName>
    <definedName name="_xlchart.v1.83" hidden="1">'Cal-kenstone'!$B$2:$B$151</definedName>
    <definedName name="_xlchart.v1.84" hidden="1">'Cal-kenstone'!$C$1</definedName>
    <definedName name="_xlchart.v1.85" hidden="1">'Cal-kenstone'!$C$2:$C$151</definedName>
    <definedName name="_xlchart.v1.86" hidden="1">'Cal-kenstone'!$D$1</definedName>
    <definedName name="_xlchart.v1.87" hidden="1">'Cal-kenstone'!$D$2:$D$151</definedName>
    <definedName name="_xlchart.v1.88" hidden="1">'Val-kenstone'!$A$1</definedName>
    <definedName name="_xlchart.v1.89" hidden="1">'Val-kenstone'!$A$2:$A$129</definedName>
    <definedName name="_xlchart.v1.9" hidden="1">'Val-IS'!$A$2:$A$129</definedName>
    <definedName name="_xlchart.v1.90" hidden="1">'Val-kenstone'!$B$1</definedName>
    <definedName name="_xlchart.v1.91" hidden="1">'Val-kenstone'!$B$2:$B$129</definedName>
    <definedName name="_xlchart.v1.92" hidden="1">'Val-kenstone'!$C$1</definedName>
    <definedName name="_xlchart.v1.93" hidden="1">'Val-kenstone'!$C$2:$C$129</definedName>
    <definedName name="_xlchart.v1.94" hidden="1">'Val-kenstone'!$D$1</definedName>
    <definedName name="_xlchart.v1.95" hidden="1">'Val-kenstone'!$D$2:$D$129</definedName>
    <definedName name="_xlchart.v1.96" hidden="1">'Cal-sort'!$A$1</definedName>
    <definedName name="_xlchart.v1.97" hidden="1">'Cal-sort'!$A$2:$A$151</definedName>
    <definedName name="_xlchart.v1.98" hidden="1">'Cal-sort'!$B$1</definedName>
    <definedName name="_xlchart.v1.99" hidden="1">'Cal-sort'!$B$2:$B$151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3" l="1"/>
  <c r="I6" i="13"/>
  <c r="H6" i="13"/>
  <c r="G6" i="13"/>
  <c r="J5" i="13"/>
  <c r="I5" i="13"/>
  <c r="H5" i="13"/>
  <c r="G5" i="13"/>
  <c r="J4" i="13"/>
  <c r="I4" i="13"/>
  <c r="H4" i="13"/>
  <c r="G4" i="13"/>
  <c r="J3" i="13"/>
  <c r="I3" i="13"/>
  <c r="H3" i="13"/>
  <c r="G3" i="13"/>
  <c r="J2" i="13"/>
  <c r="I2" i="13"/>
  <c r="H2" i="13"/>
  <c r="G2" i="13"/>
  <c r="J6" i="12"/>
  <c r="I6" i="12"/>
  <c r="H6" i="12"/>
  <c r="G6" i="12"/>
  <c r="J5" i="12"/>
  <c r="I5" i="12"/>
  <c r="H5" i="12"/>
  <c r="G5" i="12"/>
  <c r="J4" i="12"/>
  <c r="I4" i="12"/>
  <c r="H4" i="12"/>
  <c r="G4" i="12"/>
  <c r="J3" i="12"/>
  <c r="I3" i="12"/>
  <c r="H3" i="12"/>
  <c r="G3" i="12"/>
  <c r="J2" i="12"/>
  <c r="I2" i="12"/>
  <c r="H2" i="12"/>
  <c r="G2" i="12"/>
  <c r="J6" i="10"/>
  <c r="I6" i="10"/>
  <c r="H6" i="10"/>
  <c r="G6" i="10"/>
  <c r="J5" i="10"/>
  <c r="I5" i="10"/>
  <c r="H5" i="10"/>
  <c r="G5" i="10"/>
  <c r="J4" i="10"/>
  <c r="I4" i="10"/>
  <c r="H4" i="10"/>
  <c r="G4" i="10"/>
  <c r="J3" i="10"/>
  <c r="I3" i="10"/>
  <c r="H3" i="10"/>
  <c r="G3" i="10"/>
  <c r="J2" i="10"/>
  <c r="I2" i="10"/>
  <c r="H2" i="10"/>
  <c r="G2" i="10"/>
  <c r="J6" i="8"/>
  <c r="I6" i="8"/>
  <c r="H6" i="8"/>
  <c r="G6" i="8"/>
  <c r="J5" i="8"/>
  <c r="I5" i="8"/>
  <c r="H5" i="8"/>
  <c r="G5" i="8"/>
  <c r="J4" i="8"/>
  <c r="I4" i="8"/>
  <c r="H4" i="8"/>
  <c r="G4" i="8"/>
  <c r="J3" i="8"/>
  <c r="I3" i="8"/>
  <c r="H3" i="8"/>
  <c r="G3" i="8"/>
  <c r="J2" i="8"/>
  <c r="I2" i="8"/>
  <c r="H2" i="8"/>
  <c r="G2" i="8"/>
  <c r="J4" i="5"/>
  <c r="J6" i="6"/>
  <c r="I6" i="6"/>
  <c r="H6" i="6"/>
  <c r="G6" i="6"/>
  <c r="J5" i="6"/>
  <c r="I5" i="6"/>
  <c r="H5" i="6"/>
  <c r="G5" i="6"/>
  <c r="J4" i="6"/>
  <c r="I4" i="6"/>
  <c r="H4" i="6"/>
  <c r="G4" i="6"/>
  <c r="J3" i="6"/>
  <c r="I3" i="6"/>
  <c r="H3" i="6"/>
  <c r="G3" i="6"/>
  <c r="J2" i="6"/>
  <c r="I2" i="6"/>
  <c r="H2" i="6"/>
  <c r="G2" i="6"/>
  <c r="J6" i="5"/>
  <c r="I6" i="5"/>
  <c r="H6" i="5"/>
  <c r="G6" i="5"/>
  <c r="J5" i="5"/>
  <c r="I5" i="5"/>
  <c r="H5" i="5"/>
  <c r="G5" i="5"/>
  <c r="I4" i="5"/>
  <c r="H4" i="5"/>
  <c r="G4" i="5"/>
  <c r="J3" i="5"/>
  <c r="I3" i="5"/>
  <c r="H3" i="5"/>
  <c r="G3" i="5"/>
  <c r="J2" i="5"/>
  <c r="I2" i="5"/>
  <c r="H2" i="5"/>
  <c r="G2" i="5"/>
  <c r="J6" i="1"/>
  <c r="I6" i="1"/>
  <c r="H6" i="1"/>
  <c r="G6" i="1"/>
  <c r="J5" i="1"/>
  <c r="I5" i="1"/>
  <c r="H5" i="1"/>
  <c r="G5" i="1"/>
  <c r="J4" i="1"/>
  <c r="I4" i="1"/>
  <c r="H4" i="1"/>
  <c r="G4" i="1"/>
  <c r="J3" i="1"/>
  <c r="I3" i="1"/>
  <c r="H3" i="1"/>
  <c r="G3" i="1"/>
  <c r="J2" i="1"/>
  <c r="I2" i="1"/>
  <c r="H2" i="1"/>
  <c r="G2" i="1"/>
  <c r="H2" i="2"/>
  <c r="I2" i="2"/>
  <c r="J2" i="2"/>
  <c r="H3" i="2"/>
  <c r="I3" i="2"/>
  <c r="J3" i="2"/>
  <c r="H4" i="2"/>
  <c r="I4" i="2"/>
  <c r="J4" i="2"/>
  <c r="H5" i="2"/>
  <c r="I5" i="2"/>
  <c r="J5" i="2"/>
  <c r="H6" i="2"/>
  <c r="I6" i="2"/>
  <c r="J6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<sst xmlns="http://schemas.openxmlformats.org/spreadsheetml/2006/main" count="148" uniqueCount="33">
  <si>
    <t>Hardness</t>
  </si>
  <si>
    <t>Toughness</t>
  </si>
  <si>
    <t>Stickiness</t>
  </si>
  <si>
    <t>Adhesiveness</t>
  </si>
  <si>
    <t>number</t>
  </si>
  <si>
    <t>min</t>
  </si>
  <si>
    <t>max</t>
  </si>
  <si>
    <t>mean</t>
  </si>
  <si>
    <t>SD</t>
  </si>
  <si>
    <t>IS</t>
  </si>
  <si>
    <t>KST</t>
  </si>
  <si>
    <t>cv</t>
  </si>
  <si>
    <t>sort</t>
  </si>
  <si>
    <t>calibration</t>
  </si>
  <si>
    <t>prediction</t>
  </si>
  <si>
    <t>IS-cal</t>
  </si>
  <si>
    <t>IS-pre</t>
  </si>
  <si>
    <t>KS-cal</t>
  </si>
  <si>
    <t>KS-pre</t>
  </si>
  <si>
    <t>sort-cal</t>
  </si>
  <si>
    <t>sort-pre</t>
  </si>
  <si>
    <t>cv-cal</t>
  </si>
  <si>
    <t>cv-pre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</si>
</sst>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Ex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Ex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Ex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Ex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Ex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Ex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Ex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Ex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Ex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Ex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Ex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Ex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Ex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Ex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Ex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Ex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Ex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Ex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Ex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Ex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Ex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Ex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Ex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Ex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Ex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Ex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Ex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Ex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Ex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Ex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79411EBD-968A-410D-902E-C93FA5C46175}">
          <cx:tx>
            <cx:txData>
              <cx:f>_xlchart.v1.0</cx:f>
              <cx:v>Hardness</cx:v>
            </cx:txData>
          </cx:tx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_xlchart.v1.19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F38F1C9-3532-4A97-837F-6C057F9E3C53}">
          <cx:tx>
            <cx:txData>
              <cx:f>_xlchart.v1.18</cx:f>
              <cx:v>Toughness</cx:v>
            </cx:txData>
          </cx:tx>
          <cx:spPr>
            <a:solidFill>
              <a:schemeClr val="accent6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_xlchart.v1.21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5A3817FD-03C1-482C-AC99-033BE27EFB4D}">
          <cx:tx>
            <cx:txData>
              <cx:f>_xlchart.v1.20</cx:f>
              <cx:v>Stickiness</cx:v>
            </cx:txData>
          </cx:tx>
          <cx:spPr>
            <a:solidFill>
              <a:schemeClr val="accent6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_xlchart.v1.23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3F38C08E-3423-4DD7-BC17-FAE0CA13663E}">
          <cx:tx>
            <cx:txData>
              <cx:f>_xlchart.v1.22</cx:f>
              <cx:v>Adhesiveness</cx:v>
            </cx:txData>
          </cx:tx>
          <cx:spPr>
            <a:solidFill>
              <a:schemeClr val="accent6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_xlchart.v1.25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3D34FE5E-F496-4460-ACDF-8C2D985DC568}">
          <cx:tx>
            <cx:txData>
              <cx:f>_xlchart.v1.24</cx:f>
              <cx:v>Hardness</cx:v>
            </cx:txData>
          </cx:tx>
          <cx:spPr>
            <a:solidFill>
              <a:schemeClr val="accent4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_xlchart.v1.27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BEFD6B0-6A4D-4C97-8FF4-99B321536A50}">
          <cx:tx>
            <cx:txData>
              <cx:f>_xlchart.v1.26</cx:f>
              <cx:v>Toughness</cx:v>
            </cx:txData>
          </cx:tx>
          <cx:spPr>
            <a:solidFill>
              <a:schemeClr val="accent4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_xlchart.v1.29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417761B7-ED31-40D2-B174-38CFB8F6BD91}">
          <cx:tx>
            <cx:txData>
              <cx:f>_xlchart.v1.28</cx:f>
              <cx:v>Stickiness</cx:v>
            </cx:txData>
          </cx:tx>
          <cx:spPr>
            <a:solidFill>
              <a:schemeClr val="accent4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_xlchart.v1.31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90AB568F-6E53-4E9E-99F4-7C61213D60DE}">
          <cx:tx>
            <cx:txData>
              <cx:f>_xlchart.v1.30</cx:f>
              <cx:v>Adhesiveness</cx:v>
            </cx:txData>
          </cx:tx>
          <cx:spPr>
            <a:solidFill>
              <a:schemeClr val="accent4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_xlchart.v1.33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79411EBD-968A-410D-902E-C93FA5C46175}">
          <cx:tx>
            <cx:txData>
              <cx:f>_xlchart.v1.32</cx:f>
              <cx:v>Hardness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_xlchart.v1.35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F38F1C9-3532-4A97-837F-6C057F9E3C53}">
          <cx:tx>
            <cx:txData>
              <cx:f>_xlchart.v1.34</cx:f>
              <cx:v>Toughness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_xlchart.v1.37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5A3817FD-03C1-482C-AC99-033BE27EFB4D}">
          <cx:tx>
            <cx:txData>
              <cx:f>_xlchart.v1.36</cx:f>
              <cx:v>Stickiness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4465521C-9139-49F7-9F6F-D9C8F02D455A}">
          <cx:tx>
            <cx:txData>
              <cx:f>_xlchart.v1.2</cx:f>
              <cx:v>Toughness</cx:v>
            </cx:txData>
          </cx:tx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_xlchart.v1.39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3F38C08E-3423-4DD7-BC17-FAE0CA13663E}">
          <cx:tx>
            <cx:txData>
              <cx:f>_xlchart.v1.38</cx:f>
              <cx:v>Adhesiveness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_xlchart.v1.41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3D34FE5E-F496-4460-ACDF-8C2D985DC568}">
          <cx:tx>
            <cx:txData>
              <cx:f>_xlchart.v1.40</cx:f>
              <cx:v>Hardness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_xlchart.v1.43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BEFD6B0-6A4D-4C97-8FF4-99B321536A50}">
          <cx:tx>
            <cx:txData>
              <cx:f>_xlchart.v1.42</cx:f>
              <cx:v>Toughness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_xlchart.v1.45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417761B7-ED31-40D2-B174-38CFB8F6BD91}">
          <cx:tx>
            <cx:txData>
              <cx:f>_xlchart.v1.44</cx:f>
              <cx:v>Stickiness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_xlchart.v1.47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90AB568F-6E53-4E9E-99F4-7C61213D60DE}">
          <cx:tx>
            <cx:txData>
              <cx:f>_xlchart.v1.46</cx:f>
              <cx:v>Adhesiveness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_xlchart.v1.49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79411EBD-968A-410D-902E-C93FA5C46175}">
          <cx:tx>
            <cx:txData>
              <cx:f>_xlchart.v1.48</cx:f>
              <cx:v>Hardness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_xlchart.v1.51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F38F1C9-3532-4A97-837F-6C057F9E3C53}">
          <cx:tx>
            <cx:txData>
              <cx:f>_xlchart.v1.50</cx:f>
              <cx:v>Toughness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_xlchart.v1.53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5A3817FD-03C1-482C-AC99-033BE27EFB4D}">
          <cx:tx>
            <cx:txData>
              <cx:f>_xlchart.v1.52</cx:f>
              <cx:v>Stickiness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_xlchart.v1.55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3F38C08E-3423-4DD7-BC17-FAE0CA13663E}">
          <cx:tx>
            <cx:txData>
              <cx:f>_xlchart.v1.54</cx:f>
              <cx:v>Adhesiveness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_xlchart.v1.57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3D34FE5E-F496-4460-ACDF-8C2D985DC568}">
          <cx:tx>
            <cx:txData>
              <cx:f>_xlchart.v1.56</cx:f>
              <cx:v>Hardness</cx:v>
            </cx:txData>
          </cx:tx>
          <cx:spPr>
            <a:solidFill>
              <a:schemeClr val="accent4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5A3817FD-03C1-482C-AC99-033BE27EFB4D}">
          <cx:tx>
            <cx:txData>
              <cx:f>_xlchart.v1.4</cx:f>
              <cx:v>Stickiness</cx:v>
            </cx:txData>
          </cx:tx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_xlchart.v1.59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BEFD6B0-6A4D-4C97-8FF4-99B321536A50}">
          <cx:tx>
            <cx:txData>
              <cx:f>_xlchart.v1.58</cx:f>
              <cx:v>Toughness</cx:v>
            </cx:txData>
          </cx:tx>
          <cx:spPr>
            <a:solidFill>
              <a:schemeClr val="accent4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_xlchart.v1.61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417761B7-ED31-40D2-B174-38CFB8F6BD91}">
          <cx:tx>
            <cx:txData>
              <cx:f>_xlchart.v1.60</cx:f>
              <cx:v>Stickiness</cx:v>
            </cx:txData>
          </cx:tx>
          <cx:spPr>
            <a:solidFill>
              <a:schemeClr val="accent4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_xlchart.v1.63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90AB568F-6E53-4E9E-99F4-7C61213D60DE}">
          <cx:tx>
            <cx:txData>
              <cx:f>_xlchart.v1.62</cx:f>
              <cx:v>Adhesiveness</cx:v>
            </cx:txData>
          </cx:tx>
          <cx:spPr>
            <a:solidFill>
              <a:schemeClr val="accent4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_xlchart.v1.65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79411EBD-968A-410D-902E-C93FA5C46175}">
          <cx:tx>
            <cx:txData>
              <cx:f>_xlchart.v1.64</cx:f>
              <cx:v>Hardness</cx:v>
            </cx:txData>
          </cx:tx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_xlchart.v1.67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5A3817FD-03C1-482C-AC99-033BE27EFB4D}">
          <cx:tx>
            <cx:txData>
              <cx:f>_xlchart.v1.66</cx:f>
              <cx:v>Stickiness</cx:v>
            </cx:txData>
          </cx:tx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_xlchart.v1.69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3F38C08E-3423-4DD7-BC17-FAE0CA13663E}">
          <cx:tx>
            <cx:txData>
              <cx:f>_xlchart.v1.68</cx:f>
              <cx:v>Adhesiveness</cx:v>
            </cx:txData>
          </cx:tx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_xlchart.v1.71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4465521C-9139-49F7-9F6F-D9C8F02D455A}">
          <cx:tx>
            <cx:txData>
              <cx:f>_xlchart.v1.70</cx:f>
              <cx:v>Toughness</cx:v>
            </cx:txData>
          </cx:tx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_xlchart.v1.73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3D34FE5E-F496-4460-ACDF-8C2D985DC568}">
          <cx:tx>
            <cx:txData>
              <cx:f>_xlchart.v1.72</cx:f>
              <cx:v>Hardness</cx:v>
            </cx:txData>
          </cx:tx>
          <cx:spPr>
            <a:solidFill>
              <a:schemeClr val="accent2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_xlchart.v1.75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BEFD6B0-6A4D-4C97-8FF4-99B321536A50}">
          <cx:tx>
            <cx:txData>
              <cx:f>_xlchart.v1.74</cx:f>
              <cx:v>Toughness</cx:v>
            </cx:txData>
          </cx:tx>
          <cx:spPr>
            <a:solidFill>
              <a:schemeClr val="accent2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_xlchart.v1.77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417761B7-ED31-40D2-B174-38CFB8F6BD91}">
          <cx:tx>
            <cx:txData>
              <cx:f>_xlchart.v1.76</cx:f>
              <cx:v>Stickiness</cx:v>
            </cx:txData>
          </cx:tx>
          <cx:spPr>
            <a:solidFill>
              <a:schemeClr val="accent2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3F38C08E-3423-4DD7-BC17-FAE0CA13663E}">
          <cx:tx>
            <cx:txData>
              <cx:f>_xlchart.v1.6</cx:f>
              <cx:v>Adhesiveness</cx:v>
            </cx:txData>
          </cx:tx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_xlchart.v1.79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90AB568F-6E53-4E9E-99F4-7C61213D60DE}">
          <cx:tx>
            <cx:txData>
              <cx:f>_xlchart.v1.78</cx:f>
              <cx:v>Adhesiveness</cx:v>
            </cx:txData>
          </cx:tx>
          <cx:spPr>
            <a:solidFill>
              <a:schemeClr val="accent2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_xlchart.v1.81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79411EBD-968A-410D-902E-C93FA5C46175}">
          <cx:tx>
            <cx:txData>
              <cx:f>_xlchart.v1.80</cx:f>
              <cx:v>Hardness</cx:v>
            </cx:txData>
          </cx:tx>
          <cx:spPr>
            <a:solidFill>
              <a:schemeClr val="accent6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_xlchart.v1.83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F38F1C9-3532-4A97-837F-6C057F9E3C53}">
          <cx:tx>
            <cx:txData>
              <cx:f>_xlchart.v1.82</cx:f>
              <cx:v>Toughness</cx:v>
            </cx:txData>
          </cx:tx>
          <cx:spPr>
            <a:solidFill>
              <a:schemeClr val="accent6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_xlchart.v1.85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5A3817FD-03C1-482C-AC99-033BE27EFB4D}">
          <cx:tx>
            <cx:txData>
              <cx:f>_xlchart.v1.84</cx:f>
              <cx:v>Stickiness</cx:v>
            </cx:txData>
          </cx:tx>
          <cx:spPr>
            <a:solidFill>
              <a:schemeClr val="accent6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_xlchart.v1.87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3F38C08E-3423-4DD7-BC17-FAE0CA13663E}">
          <cx:tx>
            <cx:txData>
              <cx:f>_xlchart.v1.86</cx:f>
              <cx:v>Adhesiveness</cx:v>
            </cx:txData>
          </cx:tx>
          <cx:spPr>
            <a:solidFill>
              <a:schemeClr val="accent6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_xlchart.v1.89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3D34FE5E-F496-4460-ACDF-8C2D985DC568}">
          <cx:tx>
            <cx:txData>
              <cx:f>_xlchart.v1.88</cx:f>
              <cx:v>Hardness</cx:v>
            </cx:txData>
          </cx:tx>
          <cx:spPr>
            <a:solidFill>
              <a:schemeClr val="accent4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_xlchart.v1.91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BEFD6B0-6A4D-4C97-8FF4-99B321536A50}">
          <cx:tx>
            <cx:txData>
              <cx:f>_xlchart.v1.90</cx:f>
              <cx:v>Toughness</cx:v>
            </cx:txData>
          </cx:tx>
          <cx:spPr>
            <a:solidFill>
              <a:schemeClr val="accent4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_xlchart.v1.93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417761B7-ED31-40D2-B174-38CFB8F6BD91}">
          <cx:tx>
            <cx:txData>
              <cx:f>_xlchart.v1.92</cx:f>
              <cx:v>Stickiness</cx:v>
            </cx:txData>
          </cx:tx>
          <cx:spPr>
            <a:solidFill>
              <a:schemeClr val="accent4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_xlchart.v1.95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90AB568F-6E53-4E9E-99F4-7C61213D60DE}">
          <cx:tx>
            <cx:txData>
              <cx:f>_xlchart.v1.94</cx:f>
              <cx:v>Adhesiveness</cx:v>
            </cx:txData>
          </cx:tx>
          <cx:spPr>
            <a:solidFill>
              <a:schemeClr val="accent4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_xlchart.v1.97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79411EBD-968A-410D-902E-C93FA5C46175}">
          <cx:tx>
            <cx:txData>
              <cx:f>_xlchart.v1.96</cx:f>
              <cx:v>Hardness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3D34FE5E-F496-4460-ACDF-8C2D985DC568}">
          <cx:tx>
            <cx:txData>
              <cx:f>_xlchart.v1.8</cx:f>
              <cx:v>Hardness</cx:v>
            </cx:txData>
          </cx:tx>
          <cx:spPr>
            <a:solidFill>
              <a:schemeClr val="accent2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_xlchart.v1.99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F38F1C9-3532-4A97-837F-6C057F9E3C53}">
          <cx:tx>
            <cx:txData>
              <cx:f>_xlchart.v1.98</cx:f>
              <cx:v>Toughness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_xlchart.v1.101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5A3817FD-03C1-482C-AC99-033BE27EFB4D}">
          <cx:tx>
            <cx:txData>
              <cx:f>_xlchart.v1.100</cx:f>
              <cx:v>Stickiness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_xlchart.v1.103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3F38C08E-3423-4DD7-BC17-FAE0CA13663E}">
          <cx:tx>
            <cx:txData>
              <cx:f>_xlchart.v1.102</cx:f>
              <cx:v>Adhesiveness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_xlchart.v1.105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3D34FE5E-F496-4460-ACDF-8C2D985DC568}">
          <cx:tx>
            <cx:txData>
              <cx:f>_xlchart.v1.104</cx:f>
              <cx:v>Hardness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_xlchart.v1.107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BEFD6B0-6A4D-4C97-8FF4-99B321536A50}">
          <cx:tx>
            <cx:txData>
              <cx:f>_xlchart.v1.106</cx:f>
              <cx:v>Toughness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_xlchart.v1.109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417761B7-ED31-40D2-B174-38CFB8F6BD91}">
          <cx:tx>
            <cx:txData>
              <cx:f>_xlchart.v1.108</cx:f>
              <cx:v>Stickiness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_xlchart.v1.111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90AB568F-6E53-4E9E-99F4-7C61213D60DE}">
          <cx:tx>
            <cx:txData>
              <cx:f>_xlchart.v1.110</cx:f>
              <cx:v>Adhesiveness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_xlchart.v1.113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79411EBD-968A-410D-902E-C93FA5C46175}">
          <cx:tx>
            <cx:txData>
              <cx:f>_xlchart.v1.112</cx:f>
              <cx:v>Hardness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_xlchart.v1.115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F38F1C9-3532-4A97-837F-6C057F9E3C53}">
          <cx:tx>
            <cx:txData>
              <cx:f>_xlchart.v1.114</cx:f>
              <cx:v>Toughness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_xlchart.v1.117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5A3817FD-03C1-482C-AC99-033BE27EFB4D}">
          <cx:tx>
            <cx:txData>
              <cx:f>_xlchart.v1.116</cx:f>
              <cx:v>Stickiness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BEFD6B0-6A4D-4C97-8FF4-99B321536A50}">
          <cx:tx>
            <cx:txData>
              <cx:f>_xlchart.v1.10</cx:f>
              <cx:v>Toughness</cx:v>
            </cx:txData>
          </cx:tx>
          <cx:spPr>
            <a:solidFill>
              <a:schemeClr val="accent2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6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_xlchart.v1.119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3F38C08E-3423-4DD7-BC17-FAE0CA13663E}">
          <cx:tx>
            <cx:txData>
              <cx:f>_xlchart.v1.118</cx:f>
              <cx:v>Adhesiveness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6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_xlchart.v1.121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3D34FE5E-F496-4460-ACDF-8C2D985DC568}">
          <cx:tx>
            <cx:txData>
              <cx:f>_xlchart.v1.120</cx:f>
              <cx:v>Hardness</cx:v>
            </cx:txData>
          </cx:tx>
          <cx:spPr>
            <a:solidFill>
              <a:schemeClr val="accent4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6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_xlchart.v1.123</cx:f>
      </cx:numDim>
    </cx:data>
  </cx:chartData>
  <cx:chart>
    <cx:title pos="t" align="ctr" overlay="0">
      <cx:tx>
        <cx:txData>
          <cx:v>Toughness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Toughness</a:t>
          </a:r>
        </a:p>
      </cx:txPr>
    </cx:title>
    <cx:plotArea>
      <cx:plotAreaRegion>
        <cx:series layoutId="clusteredColumn" uniqueId="{BBEFD6B0-6A4D-4C97-8FF4-99B321536A50}">
          <cx:tx>
            <cx:txData>
              <cx:f>_xlchart.v1.122</cx:f>
              <cx:v>Toughness</cx:v>
            </cx:txData>
          </cx:tx>
          <cx:spPr>
            <a:solidFill>
              <a:schemeClr val="accent4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6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_xlchart.v1.125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417761B7-ED31-40D2-B174-38CFB8F6BD91}">
          <cx:tx>
            <cx:txData>
              <cx:f>_xlchart.v1.124</cx:f>
              <cx:v>Stickiness</cx:v>
            </cx:txData>
          </cx:tx>
          <cx:spPr>
            <a:solidFill>
              <a:schemeClr val="accent4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6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_xlchart.v1.127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90AB568F-6E53-4E9E-99F4-7C61213D60DE}">
          <cx:tx>
            <cx:txData>
              <cx:f>_xlchart.v1.126</cx:f>
              <cx:v>Adhesiveness</cx:v>
            </cx:txData>
          </cx:tx>
          <cx:spPr>
            <a:solidFill>
              <a:schemeClr val="accent4">
                <a:lumMod val="20000"/>
                <a:lumOff val="80000"/>
              </a:schemeClr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</cx:f>
      </cx:numDim>
    </cx:data>
  </cx:chartData>
  <cx:chart>
    <cx:title pos="t" align="ctr" overlay="0">
      <cx:tx>
        <cx:txData>
          <cx:v>Stickiness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Stickiness</a:t>
          </a:r>
        </a:p>
      </cx:txPr>
    </cx:title>
    <cx:plotArea>
      <cx:plotAreaRegion>
        <cx:series layoutId="clusteredColumn" uniqueId="{417761B7-ED31-40D2-B174-38CFB8F6BD91}">
          <cx:tx>
            <cx:txData>
              <cx:f>_xlchart.v1.12</cx:f>
              <cx:v>Stickiness</cx:v>
            </cx:txData>
          </cx:tx>
          <cx:spPr>
            <a:solidFill>
              <a:schemeClr val="accent2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_xlchart.v1.15</cx:f>
      </cx:numDim>
    </cx:data>
  </cx:chartData>
  <cx:chart>
    <cx:title pos="t" align="ctr" overlay="0">
      <cx:tx>
        <cx:txData>
          <cx:v>Adhesiveness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Adhesiveness</a:t>
          </a:r>
        </a:p>
      </cx:txPr>
    </cx:title>
    <cx:plotArea>
      <cx:plotAreaRegion>
        <cx:series layoutId="clusteredColumn" uniqueId="{90AB568F-6E53-4E9E-99F4-7C61213D60DE}">
          <cx:tx>
            <cx:txData>
              <cx:f>_xlchart.v1.14</cx:f>
              <cx:v>Adhesiveness</cx:v>
            </cx:txData>
          </cx:tx>
          <cx:spPr>
            <a:solidFill>
              <a:schemeClr val="accent2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_xlchart.v1.17</cx:f>
      </cx:numDim>
    </cx:data>
  </cx:chartData>
  <cx:chart>
    <cx:title pos="t" align="ctr" overlay="0">
      <cx:tx>
        <cx:txData>
          <cx:v>Hardness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Hardness</a:t>
          </a:r>
        </a:p>
      </cx:txPr>
    </cx:title>
    <cx:plotArea>
      <cx:plotAreaRegion>
        <cx:series layoutId="clusteredColumn" uniqueId="{79411EBD-968A-410D-902E-C93FA5C46175}">
          <cx:tx>
            <cx:txData>
              <cx:f>_xlchart.v1.16</cx:f>
              <cx:v>Hardness</cx:v>
            </cx:txData>
          </cx:tx>
          <cx:spPr>
            <a:solidFill>
              <a:schemeClr val="accent6"/>
            </a:solidFill>
          </cx:spPr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13" Type="http://schemas.microsoft.com/office/2014/relationships/chartEx" Target="../charts/chartEx13.xml"/><Relationship Id="rId18" Type="http://schemas.microsoft.com/office/2014/relationships/chartEx" Target="../charts/chartEx18.xml"/><Relationship Id="rId26" Type="http://schemas.microsoft.com/office/2014/relationships/chartEx" Target="../charts/chartEx26.xml"/><Relationship Id="rId3" Type="http://schemas.microsoft.com/office/2014/relationships/chartEx" Target="../charts/chartEx3.xml"/><Relationship Id="rId21" Type="http://schemas.microsoft.com/office/2014/relationships/chartEx" Target="../charts/chartEx21.xml"/><Relationship Id="rId7" Type="http://schemas.microsoft.com/office/2014/relationships/chartEx" Target="../charts/chartEx7.xml"/><Relationship Id="rId12" Type="http://schemas.microsoft.com/office/2014/relationships/chartEx" Target="../charts/chartEx12.xml"/><Relationship Id="rId17" Type="http://schemas.microsoft.com/office/2014/relationships/chartEx" Target="../charts/chartEx17.xml"/><Relationship Id="rId25" Type="http://schemas.microsoft.com/office/2014/relationships/chartEx" Target="../charts/chartEx25.xml"/><Relationship Id="rId2" Type="http://schemas.microsoft.com/office/2014/relationships/chartEx" Target="../charts/chartEx2.xml"/><Relationship Id="rId16" Type="http://schemas.microsoft.com/office/2014/relationships/chartEx" Target="../charts/chartEx16.xml"/><Relationship Id="rId20" Type="http://schemas.microsoft.com/office/2014/relationships/chartEx" Target="../charts/chartEx20.xml"/><Relationship Id="rId29" Type="http://schemas.microsoft.com/office/2014/relationships/chartEx" Target="../charts/chartEx29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11" Type="http://schemas.microsoft.com/office/2014/relationships/chartEx" Target="../charts/chartEx11.xml"/><Relationship Id="rId24" Type="http://schemas.microsoft.com/office/2014/relationships/chartEx" Target="../charts/chartEx24.xml"/><Relationship Id="rId32" Type="http://schemas.microsoft.com/office/2014/relationships/chartEx" Target="../charts/chartEx32.xml"/><Relationship Id="rId5" Type="http://schemas.microsoft.com/office/2014/relationships/chartEx" Target="../charts/chartEx5.xml"/><Relationship Id="rId15" Type="http://schemas.microsoft.com/office/2014/relationships/chartEx" Target="../charts/chartEx15.xml"/><Relationship Id="rId23" Type="http://schemas.microsoft.com/office/2014/relationships/chartEx" Target="../charts/chartEx23.xml"/><Relationship Id="rId28" Type="http://schemas.microsoft.com/office/2014/relationships/chartEx" Target="../charts/chartEx28.xml"/><Relationship Id="rId10" Type="http://schemas.microsoft.com/office/2014/relationships/chartEx" Target="../charts/chartEx10.xml"/><Relationship Id="rId19" Type="http://schemas.microsoft.com/office/2014/relationships/chartEx" Target="../charts/chartEx19.xml"/><Relationship Id="rId31" Type="http://schemas.microsoft.com/office/2014/relationships/chartEx" Target="../charts/chartEx31.xml"/><Relationship Id="rId4" Type="http://schemas.microsoft.com/office/2014/relationships/chartEx" Target="../charts/chartEx4.xml"/><Relationship Id="rId9" Type="http://schemas.microsoft.com/office/2014/relationships/chartEx" Target="../charts/chartEx9.xml"/><Relationship Id="rId14" Type="http://schemas.microsoft.com/office/2014/relationships/chartEx" Target="../charts/chartEx14.xml"/><Relationship Id="rId22" Type="http://schemas.microsoft.com/office/2014/relationships/chartEx" Target="../charts/chartEx22.xml"/><Relationship Id="rId27" Type="http://schemas.microsoft.com/office/2014/relationships/chartEx" Target="../charts/chartEx27.xml"/><Relationship Id="rId30" Type="http://schemas.microsoft.com/office/2014/relationships/chartEx" Target="../charts/chartEx30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5.xml"/><Relationship Id="rId2" Type="http://schemas.microsoft.com/office/2014/relationships/chartEx" Target="../charts/chartEx34.xml"/><Relationship Id="rId1" Type="http://schemas.microsoft.com/office/2014/relationships/chartEx" Target="../charts/chartEx33.xml"/><Relationship Id="rId4" Type="http://schemas.microsoft.com/office/2014/relationships/chartEx" Target="../charts/chartEx36.xml"/></Relationships>
</file>

<file path=xl/drawings/_rels/drawing3.xml.rels><?xml version="1.0" encoding="UTF-8" standalone="yes"?>
<Relationships xmlns="http://schemas.openxmlformats.org/package/2006/relationships"><Relationship Id="rId13" Type="http://schemas.microsoft.com/office/2014/relationships/chartEx" Target="../charts/chartEx38.xml"/><Relationship Id="rId12" Type="http://schemas.microsoft.com/office/2014/relationships/chartEx" Target="../charts/chartEx37.xml"/><Relationship Id="rId1" Type="http://schemas.openxmlformats.org/officeDocument/2006/relationships/customXml" Target="../ink/ink1.xml"/><Relationship Id="rId11" Type="http://schemas.openxmlformats.org/officeDocument/2006/relationships/customXml" Target="../ink/ink2.xml"/><Relationship Id="rId15" Type="http://schemas.microsoft.com/office/2014/relationships/chartEx" Target="../charts/chartEx40.xml"/><Relationship Id="rId10" Type="http://schemas.openxmlformats.org/officeDocument/2006/relationships/image" Target="../media/image430.png"/><Relationship Id="rId14" Type="http://schemas.microsoft.com/office/2014/relationships/chartEx" Target="../charts/chartEx39.xml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43.xml"/><Relationship Id="rId2" Type="http://schemas.microsoft.com/office/2014/relationships/chartEx" Target="../charts/chartEx42.xml"/><Relationship Id="rId1" Type="http://schemas.microsoft.com/office/2014/relationships/chartEx" Target="../charts/chartEx41.xml"/><Relationship Id="rId4" Type="http://schemas.microsoft.com/office/2014/relationships/chartEx" Target="../charts/chartEx44.xml"/></Relationships>
</file>

<file path=xl/drawings/_rels/drawing5.xml.rels><?xml version="1.0" encoding="UTF-8" standalone="yes"?>
<Relationships xmlns="http://schemas.openxmlformats.org/package/2006/relationships"><Relationship Id="rId13" Type="http://schemas.microsoft.com/office/2014/relationships/chartEx" Target="../charts/chartEx46.xml"/><Relationship Id="rId12" Type="http://schemas.microsoft.com/office/2014/relationships/chartEx" Target="../charts/chartEx45.xml"/><Relationship Id="rId1" Type="http://schemas.openxmlformats.org/officeDocument/2006/relationships/customXml" Target="../ink/ink3.xml"/><Relationship Id="rId11" Type="http://schemas.openxmlformats.org/officeDocument/2006/relationships/customXml" Target="../ink/ink4.xml"/><Relationship Id="rId15" Type="http://schemas.microsoft.com/office/2014/relationships/chartEx" Target="../charts/chartEx48.xml"/><Relationship Id="rId10" Type="http://schemas.openxmlformats.org/officeDocument/2006/relationships/image" Target="../media/image430.png"/><Relationship Id="rId14" Type="http://schemas.microsoft.com/office/2014/relationships/chartEx" Target="../charts/chartEx47.xml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14/relationships/chartEx" Target="../charts/chartEx51.xml"/><Relationship Id="rId2" Type="http://schemas.microsoft.com/office/2014/relationships/chartEx" Target="../charts/chartEx50.xml"/><Relationship Id="rId1" Type="http://schemas.microsoft.com/office/2014/relationships/chartEx" Target="../charts/chartEx49.xml"/><Relationship Id="rId4" Type="http://schemas.microsoft.com/office/2014/relationships/chartEx" Target="../charts/chartEx52.xml"/></Relationships>
</file>

<file path=xl/drawings/_rels/drawing7.xml.rels><?xml version="1.0" encoding="UTF-8" standalone="yes"?>
<Relationships xmlns="http://schemas.openxmlformats.org/package/2006/relationships"><Relationship Id="rId13" Type="http://schemas.microsoft.com/office/2014/relationships/chartEx" Target="../charts/chartEx54.xml"/><Relationship Id="rId12" Type="http://schemas.microsoft.com/office/2014/relationships/chartEx" Target="../charts/chartEx53.xml"/><Relationship Id="rId1" Type="http://schemas.openxmlformats.org/officeDocument/2006/relationships/customXml" Target="../ink/ink5.xml"/><Relationship Id="rId11" Type="http://schemas.openxmlformats.org/officeDocument/2006/relationships/customXml" Target="../ink/ink6.xml"/><Relationship Id="rId15" Type="http://schemas.microsoft.com/office/2014/relationships/chartEx" Target="../charts/chartEx56.xml"/><Relationship Id="rId10" Type="http://schemas.openxmlformats.org/officeDocument/2006/relationships/image" Target="../media/image430.png"/><Relationship Id="rId14" Type="http://schemas.microsoft.com/office/2014/relationships/chartEx" Target="../charts/chartEx55.xml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14/relationships/chartEx" Target="../charts/chartEx59.xml"/><Relationship Id="rId2" Type="http://schemas.microsoft.com/office/2014/relationships/chartEx" Target="../charts/chartEx58.xml"/><Relationship Id="rId1" Type="http://schemas.microsoft.com/office/2014/relationships/chartEx" Target="../charts/chartEx57.xml"/><Relationship Id="rId4" Type="http://schemas.microsoft.com/office/2014/relationships/chartEx" Target="../charts/chartEx60.xml"/></Relationships>
</file>

<file path=xl/drawings/_rels/drawing9.xml.rels><?xml version="1.0" encoding="UTF-8" standalone="yes"?>
<Relationships xmlns="http://schemas.openxmlformats.org/package/2006/relationships"><Relationship Id="rId13" Type="http://schemas.microsoft.com/office/2014/relationships/chartEx" Target="../charts/chartEx62.xml"/><Relationship Id="rId12" Type="http://schemas.microsoft.com/office/2014/relationships/chartEx" Target="../charts/chartEx61.xml"/><Relationship Id="rId1" Type="http://schemas.openxmlformats.org/officeDocument/2006/relationships/customXml" Target="../ink/ink7.xml"/><Relationship Id="rId11" Type="http://schemas.openxmlformats.org/officeDocument/2006/relationships/customXml" Target="../ink/ink8.xml"/><Relationship Id="rId15" Type="http://schemas.microsoft.com/office/2014/relationships/chartEx" Target="../charts/chartEx64.xml"/><Relationship Id="rId10" Type="http://schemas.openxmlformats.org/officeDocument/2006/relationships/image" Target="../media/image430.png"/><Relationship Id="rId14" Type="http://schemas.microsoft.com/office/2014/relationships/chartEx" Target="../charts/chartEx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7620</xdr:rowOff>
    </xdr:from>
    <xdr:to>
      <xdr:col>6</xdr:col>
      <xdr:colOff>213360</xdr:colOff>
      <xdr:row>40</xdr:row>
      <xdr:rowOff>7620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8914A17-971A-4AFE-A9B0-28EA3DC154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472440</xdr:colOff>
      <xdr:row>25</xdr:row>
      <xdr:rowOff>0</xdr:rowOff>
    </xdr:from>
    <xdr:to>
      <xdr:col>11</xdr:col>
      <xdr:colOff>7620</xdr:colOff>
      <xdr:row>40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E565E8EC-858B-45B2-96BC-771037B6F48A}"/>
                </a:ext>
                <a:ext uri="{147F2762-F138-4A5C-976F-8EAC2B608ADB}">
                  <a16:predDERef xmlns:a16="http://schemas.microsoft.com/office/drawing/2014/main" pred="{08914A17-971A-4AFE-A9B0-28EA3DC154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274320</xdr:colOff>
      <xdr:row>25</xdr:row>
      <xdr:rowOff>7620</xdr:rowOff>
    </xdr:from>
    <xdr:to>
      <xdr:col>18</xdr:col>
      <xdr:colOff>579120</xdr:colOff>
      <xdr:row>40</xdr:row>
      <xdr:rowOff>7620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4BE26541-D6AA-4CD1-AB42-0ED9B7C27AFD}"/>
                </a:ext>
                <a:ext uri="{147F2762-F138-4A5C-976F-8EAC2B608ADB}">
                  <a16:predDERef xmlns:a16="http://schemas.microsoft.com/office/drawing/2014/main" pred="{E565E8EC-858B-45B2-96BC-771037B6F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213360</xdr:colOff>
      <xdr:row>24</xdr:row>
      <xdr:rowOff>175260</xdr:rowOff>
    </xdr:from>
    <xdr:to>
      <xdr:col>26</xdr:col>
      <xdr:colOff>518160</xdr:colOff>
      <xdr:row>39</xdr:row>
      <xdr:rowOff>175260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430723E8-3D56-4491-9FAA-AA4274597106}"/>
                </a:ext>
                <a:ext uri="{147F2762-F138-4A5C-976F-8EAC2B608ADB}">
                  <a16:predDERef xmlns:a16="http://schemas.microsoft.com/office/drawing/2014/main" pred="{4BE26541-D6AA-4CD1-AB42-0ED9B7C27A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41</xdr:row>
      <xdr:rowOff>0</xdr:rowOff>
    </xdr:from>
    <xdr:to>
      <xdr:col>6</xdr:col>
      <xdr:colOff>213360</xdr:colOff>
      <xdr:row>56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CBADED9F-0C18-4422-9309-13BB3F933104}"/>
                </a:ext>
                <a:ext uri="{147F2762-F138-4A5C-976F-8EAC2B608ADB}">
                  <a16:predDERef xmlns:a16="http://schemas.microsoft.com/office/drawing/2014/main" pred="{430723E8-3D56-4491-9FAA-AA42745971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403860</xdr:colOff>
      <xdr:row>41</xdr:row>
      <xdr:rowOff>0</xdr:rowOff>
    </xdr:from>
    <xdr:to>
      <xdr:col>10</xdr:col>
      <xdr:colOff>548640</xdr:colOff>
      <xdr:row>56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E79D1C69-CB06-4F9B-AC33-DC35DBFAF4E8}"/>
                </a:ext>
                <a:ext uri="{147F2762-F138-4A5C-976F-8EAC2B608ADB}">
                  <a16:predDERef xmlns:a16="http://schemas.microsoft.com/office/drawing/2014/main" pred="{CBADED9F-0C18-4422-9309-13BB3F9331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266700</xdr:colOff>
      <xdr:row>41</xdr:row>
      <xdr:rowOff>15240</xdr:rowOff>
    </xdr:from>
    <xdr:to>
      <xdr:col>18</xdr:col>
      <xdr:colOff>571500</xdr:colOff>
      <xdr:row>56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EE36ADC7-F37B-467C-9F06-A76F8D39DD3F}"/>
                </a:ext>
                <a:ext uri="{147F2762-F138-4A5C-976F-8EAC2B608ADB}">
                  <a16:predDERef xmlns:a16="http://schemas.microsoft.com/office/drawing/2014/main" pred="{E79D1C69-CB06-4F9B-AC33-DC35DBFAF4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167640</xdr:colOff>
      <xdr:row>41</xdr:row>
      <xdr:rowOff>38100</xdr:rowOff>
    </xdr:from>
    <xdr:to>
      <xdr:col>26</xdr:col>
      <xdr:colOff>472440</xdr:colOff>
      <xdr:row>56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C8C705AE-6E38-4EC8-97D0-2485BC011C29}"/>
                </a:ext>
                <a:ext uri="{147F2762-F138-4A5C-976F-8EAC2B608ADB}">
                  <a16:predDERef xmlns:a16="http://schemas.microsoft.com/office/drawing/2014/main" pred="{EE36ADC7-F37B-467C-9F06-A76F8D39DD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57</xdr:row>
      <xdr:rowOff>15240</xdr:rowOff>
    </xdr:from>
    <xdr:to>
      <xdr:col>6</xdr:col>
      <xdr:colOff>213360</xdr:colOff>
      <xdr:row>72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DB2AA241-D5E4-476F-995C-CE1FE496A36D}"/>
                </a:ext>
                <a:ext uri="{147F2762-F138-4A5C-976F-8EAC2B608ADB}">
                  <a16:predDERef xmlns:a16="http://schemas.microsoft.com/office/drawing/2014/main" pred="{C8C705AE-6E38-4EC8-97D0-2485BC011C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464820</xdr:colOff>
      <xdr:row>57</xdr:row>
      <xdr:rowOff>0</xdr:rowOff>
    </xdr:from>
    <xdr:to>
      <xdr:col>11</xdr:col>
      <xdr:colOff>0</xdr:colOff>
      <xdr:row>72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29A6C2CC-8D5B-4F26-AA0B-FE9AED447606}"/>
                </a:ext>
                <a:ext uri="{147F2762-F138-4A5C-976F-8EAC2B608ADB}">
                  <a16:predDERef xmlns:a16="http://schemas.microsoft.com/office/drawing/2014/main" pred="{DB2AA241-D5E4-476F-995C-CE1FE496A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243840</xdr:colOff>
      <xdr:row>57</xdr:row>
      <xdr:rowOff>7620</xdr:rowOff>
    </xdr:from>
    <xdr:to>
      <xdr:col>18</xdr:col>
      <xdr:colOff>548640</xdr:colOff>
      <xdr:row>72</xdr:row>
      <xdr:rowOff>7620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E50C64CD-3817-4353-B620-E4CBB0FAF122}"/>
                </a:ext>
                <a:ext uri="{147F2762-F138-4A5C-976F-8EAC2B608ADB}">
                  <a16:predDERef xmlns:a16="http://schemas.microsoft.com/office/drawing/2014/main" pred="{29A6C2CC-8D5B-4F26-AA0B-FE9AED4476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182880</xdr:colOff>
      <xdr:row>56</xdr:row>
      <xdr:rowOff>175260</xdr:rowOff>
    </xdr:from>
    <xdr:to>
      <xdr:col>26</xdr:col>
      <xdr:colOff>487680</xdr:colOff>
      <xdr:row>71</xdr:row>
      <xdr:rowOff>175260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5" name="Chart 14">
              <a:extLst>
                <a:ext uri="{FF2B5EF4-FFF2-40B4-BE49-F238E27FC236}">
                  <a16:creationId xmlns:a16="http://schemas.microsoft.com/office/drawing/2014/main" id="{176056EE-F4D9-402D-9066-1985997FA729}"/>
                </a:ext>
                <a:ext uri="{147F2762-F138-4A5C-976F-8EAC2B608ADB}">
                  <a16:predDERef xmlns:a16="http://schemas.microsoft.com/office/drawing/2014/main" pred="{E50C64CD-3817-4353-B620-E4CBB0FAF1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73</xdr:row>
      <xdr:rowOff>0</xdr:rowOff>
    </xdr:from>
    <xdr:to>
      <xdr:col>6</xdr:col>
      <xdr:colOff>213360</xdr:colOff>
      <xdr:row>88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6" name="Chart 15">
              <a:extLst>
                <a:ext uri="{FF2B5EF4-FFF2-40B4-BE49-F238E27FC236}">
                  <a16:creationId xmlns:a16="http://schemas.microsoft.com/office/drawing/2014/main" id="{9C2DE991-F7F8-4058-833B-4C4AF096A6B9}"/>
                </a:ext>
                <a:ext uri="{147F2762-F138-4A5C-976F-8EAC2B608ADB}">
                  <a16:predDERef xmlns:a16="http://schemas.microsoft.com/office/drawing/2014/main" pred="{176056EE-F4D9-402D-9066-1985997FA7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480059</xdr:colOff>
      <xdr:row>73</xdr:row>
      <xdr:rowOff>0</xdr:rowOff>
    </xdr:from>
    <xdr:to>
      <xdr:col>11</xdr:col>
      <xdr:colOff>15239</xdr:colOff>
      <xdr:row>88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7" name="Chart 16">
              <a:extLst>
                <a:ext uri="{FF2B5EF4-FFF2-40B4-BE49-F238E27FC236}">
                  <a16:creationId xmlns:a16="http://schemas.microsoft.com/office/drawing/2014/main" id="{D5CD5EA2-9488-417A-9871-B5A6D29ECAD2}"/>
                </a:ext>
                <a:ext uri="{147F2762-F138-4A5C-976F-8EAC2B608ADB}">
                  <a16:predDERef xmlns:a16="http://schemas.microsoft.com/office/drawing/2014/main" pred="{9C2DE991-F7F8-4058-833B-4C4AF096A6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03526" y="13906500"/>
              <a:ext cx="4725246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236220</xdr:colOff>
      <xdr:row>73</xdr:row>
      <xdr:rowOff>0</xdr:rowOff>
    </xdr:from>
    <xdr:to>
      <xdr:col>18</xdr:col>
      <xdr:colOff>541020</xdr:colOff>
      <xdr:row>88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8" name="Chart 17">
              <a:extLst>
                <a:ext uri="{FF2B5EF4-FFF2-40B4-BE49-F238E27FC236}">
                  <a16:creationId xmlns:a16="http://schemas.microsoft.com/office/drawing/2014/main" id="{E08E8F71-8710-4B04-8D56-8D5D56C3262B}"/>
                </a:ext>
                <a:ext uri="{147F2762-F138-4A5C-976F-8EAC2B608ADB}">
                  <a16:predDERef xmlns:a16="http://schemas.microsoft.com/office/drawing/2014/main" pred="{D5CD5EA2-9488-417A-9871-B5A6D29ECA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137160</xdr:colOff>
      <xdr:row>73</xdr:row>
      <xdr:rowOff>22860</xdr:rowOff>
    </xdr:from>
    <xdr:to>
      <xdr:col>26</xdr:col>
      <xdr:colOff>441960</xdr:colOff>
      <xdr:row>88</xdr:row>
      <xdr:rowOff>22860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9" name="Chart 18">
              <a:extLst>
                <a:ext uri="{FF2B5EF4-FFF2-40B4-BE49-F238E27FC236}">
                  <a16:creationId xmlns:a16="http://schemas.microsoft.com/office/drawing/2014/main" id="{279C12E7-D378-4FC0-9453-BC499C7A60F0}"/>
                </a:ext>
                <a:ext uri="{147F2762-F138-4A5C-976F-8EAC2B608ADB}">
                  <a16:predDERef xmlns:a16="http://schemas.microsoft.com/office/drawing/2014/main" pred="{E08E8F71-8710-4B04-8D56-8D5D56C32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89</xdr:row>
      <xdr:rowOff>15240</xdr:rowOff>
    </xdr:from>
    <xdr:to>
      <xdr:col>6</xdr:col>
      <xdr:colOff>213360</xdr:colOff>
      <xdr:row>104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0" name="Chart 19">
              <a:extLst>
                <a:ext uri="{FF2B5EF4-FFF2-40B4-BE49-F238E27FC236}">
                  <a16:creationId xmlns:a16="http://schemas.microsoft.com/office/drawing/2014/main" id="{EC645CAD-707A-4F30-80A6-F15A41AF0FB5}"/>
                </a:ext>
                <a:ext uri="{147F2762-F138-4A5C-976F-8EAC2B608ADB}">
                  <a16:predDERef xmlns:a16="http://schemas.microsoft.com/office/drawing/2014/main" pred="{279C12E7-D378-4FC0-9453-BC499C7A60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464820</xdr:colOff>
      <xdr:row>89</xdr:row>
      <xdr:rowOff>0</xdr:rowOff>
    </xdr:from>
    <xdr:to>
      <xdr:col>11</xdr:col>
      <xdr:colOff>0</xdr:colOff>
      <xdr:row>104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1" name="Chart 20">
              <a:extLst>
                <a:ext uri="{FF2B5EF4-FFF2-40B4-BE49-F238E27FC236}">
                  <a16:creationId xmlns:a16="http://schemas.microsoft.com/office/drawing/2014/main" id="{2936CE73-BA4F-4B75-8610-D67C3419C6B5}"/>
                </a:ext>
                <a:ext uri="{147F2762-F138-4A5C-976F-8EAC2B608ADB}">
                  <a16:predDERef xmlns:a16="http://schemas.microsoft.com/office/drawing/2014/main" pred="{EC645CAD-707A-4F30-80A6-F15A41AF0F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243840</xdr:colOff>
      <xdr:row>89</xdr:row>
      <xdr:rowOff>7620</xdr:rowOff>
    </xdr:from>
    <xdr:to>
      <xdr:col>18</xdr:col>
      <xdr:colOff>548640</xdr:colOff>
      <xdr:row>104</xdr:row>
      <xdr:rowOff>7620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2" name="Chart 21">
              <a:extLst>
                <a:ext uri="{FF2B5EF4-FFF2-40B4-BE49-F238E27FC236}">
                  <a16:creationId xmlns:a16="http://schemas.microsoft.com/office/drawing/2014/main" id="{E07A8AE8-799F-4CE8-BA1E-6F9C0717562B}"/>
                </a:ext>
                <a:ext uri="{147F2762-F138-4A5C-976F-8EAC2B608ADB}">
                  <a16:predDERef xmlns:a16="http://schemas.microsoft.com/office/drawing/2014/main" pred="{2936CE73-BA4F-4B75-8610-D67C3419C6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182880</xdr:colOff>
      <xdr:row>88</xdr:row>
      <xdr:rowOff>175260</xdr:rowOff>
    </xdr:from>
    <xdr:to>
      <xdr:col>26</xdr:col>
      <xdr:colOff>487680</xdr:colOff>
      <xdr:row>103</xdr:row>
      <xdr:rowOff>175260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3" name="Chart 22">
              <a:extLst>
                <a:ext uri="{FF2B5EF4-FFF2-40B4-BE49-F238E27FC236}">
                  <a16:creationId xmlns:a16="http://schemas.microsoft.com/office/drawing/2014/main" id="{F20E61CA-9E5E-43CE-9FB7-EF4BD1EC8089}"/>
                </a:ext>
                <a:ext uri="{147F2762-F138-4A5C-976F-8EAC2B608ADB}">
                  <a16:predDERef xmlns:a16="http://schemas.microsoft.com/office/drawing/2014/main" pred="{E07A8AE8-799F-4CE8-BA1E-6F9C07175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105</xdr:row>
      <xdr:rowOff>0</xdr:rowOff>
    </xdr:from>
    <xdr:to>
      <xdr:col>6</xdr:col>
      <xdr:colOff>213360</xdr:colOff>
      <xdr:row>120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4" name="Chart 23">
              <a:extLst>
                <a:ext uri="{FF2B5EF4-FFF2-40B4-BE49-F238E27FC236}">
                  <a16:creationId xmlns:a16="http://schemas.microsoft.com/office/drawing/2014/main" id="{6853C972-1A5F-4DF3-909A-120909BDA9D0}"/>
                </a:ext>
                <a:ext uri="{147F2762-F138-4A5C-976F-8EAC2B608ADB}">
                  <a16:predDERef xmlns:a16="http://schemas.microsoft.com/office/drawing/2014/main" pred="{F20E61CA-9E5E-43CE-9FB7-EF4BD1EC80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403860</xdr:colOff>
      <xdr:row>105</xdr:row>
      <xdr:rowOff>0</xdr:rowOff>
    </xdr:from>
    <xdr:to>
      <xdr:col>10</xdr:col>
      <xdr:colOff>548640</xdr:colOff>
      <xdr:row>120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5" name="Chart 24">
              <a:extLst>
                <a:ext uri="{FF2B5EF4-FFF2-40B4-BE49-F238E27FC236}">
                  <a16:creationId xmlns:a16="http://schemas.microsoft.com/office/drawing/2014/main" id="{F0088DEB-9A7D-414D-8723-7DD1212AB855}"/>
                </a:ext>
                <a:ext uri="{147F2762-F138-4A5C-976F-8EAC2B608ADB}">
                  <a16:predDERef xmlns:a16="http://schemas.microsoft.com/office/drawing/2014/main" pred="{6853C972-1A5F-4DF3-909A-120909BDA9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236220</xdr:colOff>
      <xdr:row>105</xdr:row>
      <xdr:rowOff>0</xdr:rowOff>
    </xdr:from>
    <xdr:to>
      <xdr:col>18</xdr:col>
      <xdr:colOff>541020</xdr:colOff>
      <xdr:row>120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6" name="Chart 25">
              <a:extLst>
                <a:ext uri="{FF2B5EF4-FFF2-40B4-BE49-F238E27FC236}">
                  <a16:creationId xmlns:a16="http://schemas.microsoft.com/office/drawing/2014/main" id="{9E803E2F-0E8F-411F-AB9C-3D30CFBE170A}"/>
                </a:ext>
                <a:ext uri="{147F2762-F138-4A5C-976F-8EAC2B608ADB}">
                  <a16:predDERef xmlns:a16="http://schemas.microsoft.com/office/drawing/2014/main" pred="{F0088DEB-9A7D-414D-8723-7DD1212AB8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137160</xdr:colOff>
      <xdr:row>105</xdr:row>
      <xdr:rowOff>22860</xdr:rowOff>
    </xdr:from>
    <xdr:to>
      <xdr:col>26</xdr:col>
      <xdr:colOff>441960</xdr:colOff>
      <xdr:row>120</xdr:row>
      <xdr:rowOff>22860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7" name="Chart 26">
              <a:extLst>
                <a:ext uri="{FF2B5EF4-FFF2-40B4-BE49-F238E27FC236}">
                  <a16:creationId xmlns:a16="http://schemas.microsoft.com/office/drawing/2014/main" id="{963407B8-B310-4F82-A74F-2B12351EDD3B}"/>
                </a:ext>
                <a:ext uri="{147F2762-F138-4A5C-976F-8EAC2B608ADB}">
                  <a16:predDERef xmlns:a16="http://schemas.microsoft.com/office/drawing/2014/main" pred="{9E803E2F-0E8F-411F-AB9C-3D30CFBE17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121</xdr:row>
      <xdr:rowOff>15240</xdr:rowOff>
    </xdr:from>
    <xdr:to>
      <xdr:col>6</xdr:col>
      <xdr:colOff>213360</xdr:colOff>
      <xdr:row>136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8" name="Chart 27">
              <a:extLst>
                <a:ext uri="{FF2B5EF4-FFF2-40B4-BE49-F238E27FC236}">
                  <a16:creationId xmlns:a16="http://schemas.microsoft.com/office/drawing/2014/main" id="{83EEAE0E-941E-4CEB-B7C4-194C37E6135A}"/>
                </a:ext>
                <a:ext uri="{147F2762-F138-4A5C-976F-8EAC2B608ADB}">
                  <a16:predDERef xmlns:a16="http://schemas.microsoft.com/office/drawing/2014/main" pred="{963407B8-B310-4F82-A74F-2B12351EDD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464820</xdr:colOff>
      <xdr:row>121</xdr:row>
      <xdr:rowOff>0</xdr:rowOff>
    </xdr:from>
    <xdr:to>
      <xdr:col>11</xdr:col>
      <xdr:colOff>0</xdr:colOff>
      <xdr:row>136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9" name="Chart 28">
              <a:extLst>
                <a:ext uri="{FF2B5EF4-FFF2-40B4-BE49-F238E27FC236}">
                  <a16:creationId xmlns:a16="http://schemas.microsoft.com/office/drawing/2014/main" id="{53B0A65A-B144-4FD5-BFC1-BD8C71E94722}"/>
                </a:ext>
                <a:ext uri="{147F2762-F138-4A5C-976F-8EAC2B608ADB}">
                  <a16:predDERef xmlns:a16="http://schemas.microsoft.com/office/drawing/2014/main" pred="{83EEAE0E-941E-4CEB-B7C4-194C37E613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228600</xdr:colOff>
      <xdr:row>121</xdr:row>
      <xdr:rowOff>0</xdr:rowOff>
    </xdr:from>
    <xdr:to>
      <xdr:col>18</xdr:col>
      <xdr:colOff>533400</xdr:colOff>
      <xdr:row>136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0" name="Chart 29">
              <a:extLst>
                <a:ext uri="{FF2B5EF4-FFF2-40B4-BE49-F238E27FC236}">
                  <a16:creationId xmlns:a16="http://schemas.microsoft.com/office/drawing/2014/main" id="{21C61E15-D086-415F-889E-FB42A0E0F9A5}"/>
                </a:ext>
                <a:ext uri="{147F2762-F138-4A5C-976F-8EAC2B608ADB}">
                  <a16:predDERef xmlns:a16="http://schemas.microsoft.com/office/drawing/2014/main" pred="{53B0A65A-B144-4FD5-BFC1-BD8C71E947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167640</xdr:colOff>
      <xdr:row>120</xdr:row>
      <xdr:rowOff>167640</xdr:rowOff>
    </xdr:from>
    <xdr:to>
      <xdr:col>26</xdr:col>
      <xdr:colOff>472440</xdr:colOff>
      <xdr:row>135</xdr:row>
      <xdr:rowOff>167640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1" name="Chart 30">
              <a:extLst>
                <a:ext uri="{FF2B5EF4-FFF2-40B4-BE49-F238E27FC236}">
                  <a16:creationId xmlns:a16="http://schemas.microsoft.com/office/drawing/2014/main" id="{B2692639-468E-4CB4-B2D4-9F3D83E48F6A}"/>
                </a:ext>
                <a:ext uri="{147F2762-F138-4A5C-976F-8EAC2B608ADB}">
                  <a16:predDERef xmlns:a16="http://schemas.microsoft.com/office/drawing/2014/main" pred="{21C61E15-D086-415F-889E-FB42A0E0F9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137</xdr:row>
      <xdr:rowOff>0</xdr:rowOff>
    </xdr:from>
    <xdr:to>
      <xdr:col>6</xdr:col>
      <xdr:colOff>213360</xdr:colOff>
      <xdr:row>152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2" name="Chart 31">
              <a:extLst>
                <a:ext uri="{FF2B5EF4-FFF2-40B4-BE49-F238E27FC236}">
                  <a16:creationId xmlns:a16="http://schemas.microsoft.com/office/drawing/2014/main" id="{A11B3C9D-DBA4-437B-8D15-E1053D20688C}"/>
                </a:ext>
                <a:ext uri="{147F2762-F138-4A5C-976F-8EAC2B608ADB}">
                  <a16:predDERef xmlns:a16="http://schemas.microsoft.com/office/drawing/2014/main" pred="{B2692639-468E-4CB4-B2D4-9F3D83E48F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403860</xdr:colOff>
      <xdr:row>137</xdr:row>
      <xdr:rowOff>0</xdr:rowOff>
    </xdr:from>
    <xdr:to>
      <xdr:col>10</xdr:col>
      <xdr:colOff>548640</xdr:colOff>
      <xdr:row>152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3" name="Chart 32">
              <a:extLst>
                <a:ext uri="{FF2B5EF4-FFF2-40B4-BE49-F238E27FC236}">
                  <a16:creationId xmlns:a16="http://schemas.microsoft.com/office/drawing/2014/main" id="{47D219AD-2DE3-4CA0-AE25-C101E85ADD25}"/>
                </a:ext>
                <a:ext uri="{147F2762-F138-4A5C-976F-8EAC2B608ADB}">
                  <a16:predDERef xmlns:a16="http://schemas.microsoft.com/office/drawing/2014/main" pred="{A11B3C9D-DBA4-437B-8D15-E1053D2068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228600</xdr:colOff>
      <xdr:row>136</xdr:row>
      <xdr:rowOff>175260</xdr:rowOff>
    </xdr:from>
    <xdr:to>
      <xdr:col>18</xdr:col>
      <xdr:colOff>533400</xdr:colOff>
      <xdr:row>151</xdr:row>
      <xdr:rowOff>175260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4" name="Chart 33">
              <a:extLst>
                <a:ext uri="{FF2B5EF4-FFF2-40B4-BE49-F238E27FC236}">
                  <a16:creationId xmlns:a16="http://schemas.microsoft.com/office/drawing/2014/main" id="{CC7C6C22-F91D-49DD-8FB3-FC5E66FD0056}"/>
                </a:ext>
                <a:ext uri="{147F2762-F138-4A5C-976F-8EAC2B608ADB}">
                  <a16:predDERef xmlns:a16="http://schemas.microsoft.com/office/drawing/2014/main" pred="{47D219AD-2DE3-4CA0-AE25-C101E85ADD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129540</xdr:colOff>
      <xdr:row>137</xdr:row>
      <xdr:rowOff>15240</xdr:rowOff>
    </xdr:from>
    <xdr:to>
      <xdr:col>26</xdr:col>
      <xdr:colOff>434340</xdr:colOff>
      <xdr:row>152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5" name="Chart 34">
              <a:extLst>
                <a:ext uri="{FF2B5EF4-FFF2-40B4-BE49-F238E27FC236}">
                  <a16:creationId xmlns:a16="http://schemas.microsoft.com/office/drawing/2014/main" id="{D0382E95-6B6C-4584-8AC7-2316C57FB6EB}"/>
                </a:ext>
                <a:ext uri="{147F2762-F138-4A5C-976F-8EAC2B608ADB}">
                  <a16:predDERef xmlns:a16="http://schemas.microsoft.com/office/drawing/2014/main" pred="{CC7C6C22-F91D-49DD-8FB3-FC5E66FD00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7</xdr:row>
      <xdr:rowOff>26670</xdr:rowOff>
    </xdr:from>
    <xdr:to>
      <xdr:col>9</xdr:col>
      <xdr:colOff>784860</xdr:colOff>
      <xdr:row>22</xdr:row>
      <xdr:rowOff>26670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46762F1-2A9E-4DC9-9EE2-0FC87D9F28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99060</xdr:colOff>
      <xdr:row>22</xdr:row>
      <xdr:rowOff>179070</xdr:rowOff>
    </xdr:from>
    <xdr:to>
      <xdr:col>9</xdr:col>
      <xdr:colOff>800100</xdr:colOff>
      <xdr:row>37</xdr:row>
      <xdr:rowOff>179070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383EAA49-0531-40BB-98C0-6F649A47A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30480</xdr:colOff>
      <xdr:row>22</xdr:row>
      <xdr:rowOff>163830</xdr:rowOff>
    </xdr:from>
    <xdr:to>
      <xdr:col>17</xdr:col>
      <xdr:colOff>335280</xdr:colOff>
      <xdr:row>37</xdr:row>
      <xdr:rowOff>163830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BEC5659E-9858-45FE-A5F1-A4D1AD4287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30480</xdr:colOff>
      <xdr:row>7</xdr:row>
      <xdr:rowOff>19050</xdr:rowOff>
    </xdr:from>
    <xdr:to>
      <xdr:col>17</xdr:col>
      <xdr:colOff>335280</xdr:colOff>
      <xdr:row>22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17D89187-B226-85D9-073B-313011003F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325720</xdr:colOff>
      <xdr:row>93</xdr:row>
      <xdr:rowOff>54700</xdr:rowOff>
    </xdr:from>
    <xdr:to>
      <xdr:col>1</xdr:col>
      <xdr:colOff>338680</xdr:colOff>
      <xdr:row>93</xdr:row>
      <xdr:rowOff>84580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949D0F66-A9AF-4A6D-8BAC-44A751F0CDE2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14:cNvPr>
            <xdr14:cNvContentPartPr/>
          </xdr14:nvContentPartPr>
          <xdr14:nvPr macro=""/>
          <xdr14:xfrm>
            <a:off x="1570320" y="54372600"/>
            <a:ext cx="12960" cy="298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23633A8-E75F-963F-89D6-3A89885685AF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555200" y="54357480"/>
              <a:ext cx="43560" cy="60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325720</xdr:colOff>
      <xdr:row>9</xdr:row>
      <xdr:rowOff>54700</xdr:rowOff>
    </xdr:from>
    <xdr:to>
      <xdr:col>1</xdr:col>
      <xdr:colOff>338680</xdr:colOff>
      <xdr:row>9</xdr:row>
      <xdr:rowOff>84580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F9C1645-F131-47A5-BAA3-61330B9D0874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14:cNvPr>
            <xdr14:cNvContentPartPr/>
          </xdr14:nvContentPartPr>
          <xdr14:nvPr macro=""/>
          <xdr14:xfrm>
            <a:off x="1570320" y="54372600"/>
            <a:ext cx="12960" cy="298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23633A8-E75F-963F-89D6-3A89885685AF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555200" y="54357480"/>
              <a:ext cx="43560" cy="60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45720</xdr:colOff>
      <xdr:row>7</xdr:row>
      <xdr:rowOff>57150</xdr:rowOff>
    </xdr:from>
    <xdr:to>
      <xdr:col>9</xdr:col>
      <xdr:colOff>746760</xdr:colOff>
      <xdr:row>22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8107C7F-C495-41A4-B62B-67797895F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937260</xdr:colOff>
      <xdr:row>7</xdr:row>
      <xdr:rowOff>57150</xdr:rowOff>
    </xdr:from>
    <xdr:to>
      <xdr:col>17</xdr:col>
      <xdr:colOff>228600</xdr:colOff>
      <xdr:row>22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42608F92-C09C-4DAD-B791-03DA01B68D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76200</xdr:colOff>
      <xdr:row>23</xdr:row>
      <xdr:rowOff>102870</xdr:rowOff>
    </xdr:from>
    <xdr:to>
      <xdr:col>9</xdr:col>
      <xdr:colOff>777240</xdr:colOff>
      <xdr:row>38</xdr:row>
      <xdr:rowOff>102870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F42919F7-7827-410E-8A0D-76B6960809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982980</xdr:colOff>
      <xdr:row>23</xdr:row>
      <xdr:rowOff>125730</xdr:rowOff>
    </xdr:from>
    <xdr:to>
      <xdr:col>17</xdr:col>
      <xdr:colOff>274320</xdr:colOff>
      <xdr:row>38</xdr:row>
      <xdr:rowOff>125730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B648BCB1-5B0E-4158-A1A0-E496DAB7EE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7</xdr:row>
      <xdr:rowOff>26670</xdr:rowOff>
    </xdr:from>
    <xdr:to>
      <xdr:col>9</xdr:col>
      <xdr:colOff>784860</xdr:colOff>
      <xdr:row>22</xdr:row>
      <xdr:rowOff>26670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D37ED79-1226-A864-CC51-DC01C60AA5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22860</xdr:colOff>
      <xdr:row>7</xdr:row>
      <xdr:rowOff>11430</xdr:rowOff>
    </xdr:from>
    <xdr:to>
      <xdr:col>17</xdr:col>
      <xdr:colOff>327660</xdr:colOff>
      <xdr:row>22</xdr:row>
      <xdr:rowOff>11430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7F933B41-3C09-C0F5-19CB-2E2DAC806B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99060</xdr:colOff>
      <xdr:row>22</xdr:row>
      <xdr:rowOff>179070</xdr:rowOff>
    </xdr:from>
    <xdr:to>
      <xdr:col>9</xdr:col>
      <xdr:colOff>800100</xdr:colOff>
      <xdr:row>37</xdr:row>
      <xdr:rowOff>179070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322DED40-2DBD-106E-CB83-B4731634F3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30480</xdr:colOff>
      <xdr:row>22</xdr:row>
      <xdr:rowOff>163830</xdr:rowOff>
    </xdr:from>
    <xdr:to>
      <xdr:col>17</xdr:col>
      <xdr:colOff>335280</xdr:colOff>
      <xdr:row>37</xdr:row>
      <xdr:rowOff>163830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93A4FEAC-7A0E-3EFA-86BB-D2D667136E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325720</xdr:colOff>
      <xdr:row>93</xdr:row>
      <xdr:rowOff>54700</xdr:rowOff>
    </xdr:from>
    <xdr:to>
      <xdr:col>1</xdr:col>
      <xdr:colOff>338680</xdr:colOff>
      <xdr:row>93</xdr:row>
      <xdr:rowOff>84580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2E9A27CB-FB5F-4BC7-B3A1-31EF424AB85E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14:cNvPr>
            <xdr14:cNvContentPartPr/>
          </xdr14:nvContentPartPr>
          <xdr14:nvPr macro=""/>
          <xdr14:xfrm>
            <a:off x="1570320" y="54372600"/>
            <a:ext cx="12960" cy="298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23633A8-E75F-963F-89D6-3A89885685AF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555200" y="54357480"/>
              <a:ext cx="43560" cy="60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325720</xdr:colOff>
      <xdr:row>9</xdr:row>
      <xdr:rowOff>54700</xdr:rowOff>
    </xdr:from>
    <xdr:to>
      <xdr:col>1</xdr:col>
      <xdr:colOff>338680</xdr:colOff>
      <xdr:row>9</xdr:row>
      <xdr:rowOff>84580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44526F4D-1B2E-4322-BF1B-E9E14A45D338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14:cNvPr>
            <xdr14:cNvContentPartPr/>
          </xdr14:nvContentPartPr>
          <xdr14:nvPr macro=""/>
          <xdr14:xfrm>
            <a:off x="1570320" y="54372600"/>
            <a:ext cx="12960" cy="298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23633A8-E75F-963F-89D6-3A89885685AF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555200" y="54357480"/>
              <a:ext cx="43560" cy="60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45720</xdr:colOff>
      <xdr:row>7</xdr:row>
      <xdr:rowOff>57150</xdr:rowOff>
    </xdr:from>
    <xdr:to>
      <xdr:col>9</xdr:col>
      <xdr:colOff>746760</xdr:colOff>
      <xdr:row>22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E1FC457F-1329-F1FD-ABE0-08DD5BB773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937260</xdr:colOff>
      <xdr:row>7</xdr:row>
      <xdr:rowOff>57150</xdr:rowOff>
    </xdr:from>
    <xdr:to>
      <xdr:col>17</xdr:col>
      <xdr:colOff>228600</xdr:colOff>
      <xdr:row>22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8C84D25A-8684-B504-5D6B-750301C0D0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76200</xdr:colOff>
      <xdr:row>23</xdr:row>
      <xdr:rowOff>102870</xdr:rowOff>
    </xdr:from>
    <xdr:to>
      <xdr:col>9</xdr:col>
      <xdr:colOff>777240</xdr:colOff>
      <xdr:row>38</xdr:row>
      <xdr:rowOff>102870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077CCDB7-CB09-7841-0EB2-4A5BEF202D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982980</xdr:colOff>
      <xdr:row>23</xdr:row>
      <xdr:rowOff>125730</xdr:rowOff>
    </xdr:from>
    <xdr:to>
      <xdr:col>17</xdr:col>
      <xdr:colOff>274320</xdr:colOff>
      <xdr:row>38</xdr:row>
      <xdr:rowOff>125730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54A4481B-FC97-BC7B-96D1-57C8C66A13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7</xdr:row>
      <xdr:rowOff>26670</xdr:rowOff>
    </xdr:from>
    <xdr:to>
      <xdr:col>9</xdr:col>
      <xdr:colOff>784860</xdr:colOff>
      <xdr:row>22</xdr:row>
      <xdr:rowOff>26670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1E8A8DB-67AC-495B-BB9C-51311CF505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22860</xdr:colOff>
      <xdr:row>7</xdr:row>
      <xdr:rowOff>11430</xdr:rowOff>
    </xdr:from>
    <xdr:to>
      <xdr:col>17</xdr:col>
      <xdr:colOff>327660</xdr:colOff>
      <xdr:row>22</xdr:row>
      <xdr:rowOff>11430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67E5990B-AA64-4E64-8865-F7FAB23275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99060</xdr:colOff>
      <xdr:row>22</xdr:row>
      <xdr:rowOff>179070</xdr:rowOff>
    </xdr:from>
    <xdr:to>
      <xdr:col>9</xdr:col>
      <xdr:colOff>800100</xdr:colOff>
      <xdr:row>37</xdr:row>
      <xdr:rowOff>179070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8EB7A073-0789-460B-B861-9C23B6C8B7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30480</xdr:colOff>
      <xdr:row>22</xdr:row>
      <xdr:rowOff>163830</xdr:rowOff>
    </xdr:from>
    <xdr:to>
      <xdr:col>17</xdr:col>
      <xdr:colOff>335280</xdr:colOff>
      <xdr:row>37</xdr:row>
      <xdr:rowOff>163830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975DF7B1-2FFF-4FB8-A906-F58967D70B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325720</xdr:colOff>
      <xdr:row>93</xdr:row>
      <xdr:rowOff>54700</xdr:rowOff>
    </xdr:from>
    <xdr:to>
      <xdr:col>1</xdr:col>
      <xdr:colOff>338680</xdr:colOff>
      <xdr:row>93</xdr:row>
      <xdr:rowOff>84580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CF1D01E-C134-46C8-88D9-5260C9C98775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14:cNvPr>
            <xdr14:cNvContentPartPr/>
          </xdr14:nvContentPartPr>
          <xdr14:nvPr macro=""/>
          <xdr14:xfrm>
            <a:off x="1570320" y="54372600"/>
            <a:ext cx="12960" cy="298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23633A8-E75F-963F-89D6-3A89885685AF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555200" y="54357480"/>
              <a:ext cx="43560" cy="60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325720</xdr:colOff>
      <xdr:row>9</xdr:row>
      <xdr:rowOff>54700</xdr:rowOff>
    </xdr:from>
    <xdr:to>
      <xdr:col>1</xdr:col>
      <xdr:colOff>338680</xdr:colOff>
      <xdr:row>9</xdr:row>
      <xdr:rowOff>84580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D82264C-F8BA-4816-991C-61745DEC3B58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14:cNvPr>
            <xdr14:cNvContentPartPr/>
          </xdr14:nvContentPartPr>
          <xdr14:nvPr macro=""/>
          <xdr14:xfrm>
            <a:off x="1570320" y="54372600"/>
            <a:ext cx="12960" cy="298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23633A8-E75F-963F-89D6-3A89885685AF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555200" y="54357480"/>
              <a:ext cx="43560" cy="60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45720</xdr:colOff>
      <xdr:row>7</xdr:row>
      <xdr:rowOff>57150</xdr:rowOff>
    </xdr:from>
    <xdr:to>
      <xdr:col>9</xdr:col>
      <xdr:colOff>746760</xdr:colOff>
      <xdr:row>22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2F13C69-B024-4732-A087-B56B341CB4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937260</xdr:colOff>
      <xdr:row>7</xdr:row>
      <xdr:rowOff>57150</xdr:rowOff>
    </xdr:from>
    <xdr:to>
      <xdr:col>17</xdr:col>
      <xdr:colOff>228600</xdr:colOff>
      <xdr:row>22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35CC5B13-1EF2-4FEB-9912-A6F5F07AF9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76200</xdr:colOff>
      <xdr:row>23</xdr:row>
      <xdr:rowOff>102870</xdr:rowOff>
    </xdr:from>
    <xdr:to>
      <xdr:col>9</xdr:col>
      <xdr:colOff>777240</xdr:colOff>
      <xdr:row>38</xdr:row>
      <xdr:rowOff>102870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361D4D64-4FF3-4243-B88A-835A2E4683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982980</xdr:colOff>
      <xdr:row>23</xdr:row>
      <xdr:rowOff>125730</xdr:rowOff>
    </xdr:from>
    <xdr:to>
      <xdr:col>17</xdr:col>
      <xdr:colOff>274320</xdr:colOff>
      <xdr:row>38</xdr:row>
      <xdr:rowOff>125730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C5D0BFA9-EC28-479A-AA8F-FB66E57A17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7</xdr:row>
      <xdr:rowOff>26670</xdr:rowOff>
    </xdr:from>
    <xdr:to>
      <xdr:col>9</xdr:col>
      <xdr:colOff>784860</xdr:colOff>
      <xdr:row>22</xdr:row>
      <xdr:rowOff>26670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766D52D-A5FF-48BB-A283-ABCAA096AA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22860</xdr:colOff>
      <xdr:row>7</xdr:row>
      <xdr:rowOff>11430</xdr:rowOff>
    </xdr:from>
    <xdr:to>
      <xdr:col>17</xdr:col>
      <xdr:colOff>327660</xdr:colOff>
      <xdr:row>22</xdr:row>
      <xdr:rowOff>11430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B1EB1407-59A3-4986-BC12-E83B8888FF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99060</xdr:colOff>
      <xdr:row>22</xdr:row>
      <xdr:rowOff>179070</xdr:rowOff>
    </xdr:from>
    <xdr:to>
      <xdr:col>9</xdr:col>
      <xdr:colOff>800100</xdr:colOff>
      <xdr:row>37</xdr:row>
      <xdr:rowOff>179070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D11B9B63-7C2A-411D-A508-734C674664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30480</xdr:colOff>
      <xdr:row>22</xdr:row>
      <xdr:rowOff>163830</xdr:rowOff>
    </xdr:from>
    <xdr:to>
      <xdr:col>17</xdr:col>
      <xdr:colOff>335280</xdr:colOff>
      <xdr:row>37</xdr:row>
      <xdr:rowOff>163830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EDB147F4-DACA-4A13-BB47-024BFD3F1D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325720</xdr:colOff>
      <xdr:row>93</xdr:row>
      <xdr:rowOff>54700</xdr:rowOff>
    </xdr:from>
    <xdr:to>
      <xdr:col>1</xdr:col>
      <xdr:colOff>338680</xdr:colOff>
      <xdr:row>93</xdr:row>
      <xdr:rowOff>84580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52BEACFC-6F07-4C83-8004-98B24111C933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14:cNvPr>
            <xdr14:cNvContentPartPr/>
          </xdr14:nvContentPartPr>
          <xdr14:nvPr macro=""/>
          <xdr14:xfrm>
            <a:off x="1570320" y="54372600"/>
            <a:ext cx="12960" cy="298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23633A8-E75F-963F-89D6-3A89885685AF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555200" y="54357480"/>
              <a:ext cx="43560" cy="60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325720</xdr:colOff>
      <xdr:row>9</xdr:row>
      <xdr:rowOff>54700</xdr:rowOff>
    </xdr:from>
    <xdr:to>
      <xdr:col>1</xdr:col>
      <xdr:colOff>338680</xdr:colOff>
      <xdr:row>9</xdr:row>
      <xdr:rowOff>84580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063A172-A41A-4D37-9B0C-515A325C3DC5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14:cNvPr>
            <xdr14:cNvContentPartPr/>
          </xdr14:nvContentPartPr>
          <xdr14:nvPr macro=""/>
          <xdr14:xfrm>
            <a:off x="1570320" y="54372600"/>
            <a:ext cx="12960" cy="298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23633A8-E75F-963F-89D6-3A89885685AF}"/>
                </a:ext>
                <a:ext uri="{147F2762-F138-4A5C-976F-8EAC2B608ADB}">
                  <a16:predDERef xmlns:a16="http://schemas.microsoft.com/office/drawing/2014/main" pred="{F980C45E-31FA-0FFD-B83B-D7A19CDED84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555200" y="54357480"/>
              <a:ext cx="43560" cy="60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45720</xdr:colOff>
      <xdr:row>7</xdr:row>
      <xdr:rowOff>57150</xdr:rowOff>
    </xdr:from>
    <xdr:to>
      <xdr:col>9</xdr:col>
      <xdr:colOff>746760</xdr:colOff>
      <xdr:row>22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C4584A61-8CB9-4769-B5D1-D44883119B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937260</xdr:colOff>
      <xdr:row>7</xdr:row>
      <xdr:rowOff>57150</xdr:rowOff>
    </xdr:from>
    <xdr:to>
      <xdr:col>17</xdr:col>
      <xdr:colOff>228600</xdr:colOff>
      <xdr:row>22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BE5FDBBD-4E8C-40CD-A456-C965C94CB8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76200</xdr:colOff>
      <xdr:row>23</xdr:row>
      <xdr:rowOff>102870</xdr:rowOff>
    </xdr:from>
    <xdr:to>
      <xdr:col>9</xdr:col>
      <xdr:colOff>777240</xdr:colOff>
      <xdr:row>38</xdr:row>
      <xdr:rowOff>102870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D84BA1CD-829E-4CE9-A8F4-702AD187C6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982980</xdr:colOff>
      <xdr:row>23</xdr:row>
      <xdr:rowOff>125730</xdr:rowOff>
    </xdr:from>
    <xdr:to>
      <xdr:col>17</xdr:col>
      <xdr:colOff>274320</xdr:colOff>
      <xdr:row>38</xdr:row>
      <xdr:rowOff>125730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55841052-1D1C-4625-AC6A-55854BE23B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T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0-02T08:42:16.23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83 6924,'0'-6'581,"0"0"-406,0 1-16,0 4-152,0-10 116,-5 10 0,3-9 33,-3 8-66,5-3 1,0 4 89,0-3-151,0 3 148,0-5-7,0 6 22,0 0-47,-5-5-2,4 4-36,-5-4-166,6 5 346,0 0-160,0-6-1,0 5-112,0-4 50,0 5 1,-1 0 98,-3 0-20,3 0-39,-4 0-39,5 0-1249,0 0 1,0 5 0,0 2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0-02T08:42:16.23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83 6924,'0'-6'581,"0"0"-406,0 1-16,0 4-152,0-10 116,-5 10 0,3-9 33,-3 8-66,5-3 1,0 4 89,0-3-151,0 3 148,0-5-7,0 6 22,0 0-47,-5-5-2,4 4-36,-5-4-166,6 5 346,0 0-160,0-6-1,0 5-112,0-4 50,0 5 1,-1 0 98,-3 0-20,3 0-39,-4 0-39,5 0-1249,0 0 1,0 5 0,0 2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9-13T07:16:36.30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83 6924,'0'-6'581,"0"0"-406,0 1-16,0 4-152,0-10 116,-5 10 0,3-9 33,-3 8-66,5-3 1,0 4 89,0-3-151,0 3 148,0-5-7,0 6 22,0 0-47,-5-5-2,4 4-36,-5-4-166,6 5 346,0 0-160,0-6-1,0 5-112,0-4 50,0 5 1,-1 0 98,-3 0-20,3 0-39,-4 0-39,5 0-1249,0 0 1,0 5 0,0 2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9-13T10:23:23.36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83 6924,'0'-6'581,"0"0"-406,0 1-16,0 4-152,0-10 116,-5 10 0,3-9 33,-3 8-66,5-3 1,0 4 89,0-3-151,0 3 148,0-5-7,0 6 22,0 0-47,-5-5-2,4 4-36,-5-4-166,6 5 346,0 0-160,0-6-1,0 5-112,0-4 50,0 5 1,-1 0 98,-3 0-20,3 0-39,-4 0-39,5 0-1249,0 0 1,0 5 0,0 2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0-06T01:09:07.03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83 6924,'0'-6'581,"0"0"-406,0 1-16,0 4-152,0-10 116,-5 10 0,3-9 33,-3 8-66,5-3 1,0 4 89,0-3-151,0 3 148,0-5-7,0 6 22,0 0-47,-5-5-2,4 4-36,-5-4-166,6 5 346,0 0-160,0-6-1,0 5-112,0-4 50,0 5 1,-1 0 98,-3 0-20,3 0-39,-4 0-39,5 0-1249,0 0 1,0 5 0,0 2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0-06T01:09:07.03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83 6924,'0'-6'581,"0"0"-406,0 1-16,0 4-152,0-10 116,-5 10 0,3-9 33,-3 8-66,5-3 1,0 4 89,0-3-151,0 3 148,0-5-7,0 6 22,0 0-47,-5-5-2,4 4-36,-5-4-166,6 5 346,0 0-160,0-6-1,0 5-112,0-4 50,0 5 1,-1 0 98,-3 0-20,3 0-39,-4 0-39,5 0-1249,0 0 1,0 5 0,0 2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0-06T01:09:48.71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83 6924,'0'-6'581,"0"0"-406,0 1-16,0 4-152,0-10 116,-5 10 0,3-9 33,-3 8-66,5-3 1,0 4 89,0-3-151,0 3 148,0-5-7,0 6 22,0 0-47,-5-5-2,4 4-36,-5-4-166,6 5 346,0 0-160,0-6-1,0 5-112,0-4 50,0 5 1,-1 0 98,-3 0-20,3 0-39,-4 0-39,5 0-1249,0 0 1,0 5 0,0 2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0-06T01:09:48.72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83 6924,'0'-6'581,"0"0"-406,0 1-16,0 4-152,0-10 116,-5 10 0,3-9 33,-3 8-66,5-3 1,0 4 89,0-3-151,0 3 148,0-5-7,0 6 22,0 0-47,-5-5-2,4 4-36,-5-4-166,6 5 346,0 0-160,0-6-1,0 5-112,0-4 50,0 5 1,-1 0 98,-3 0-20,3 0-39,-4 0-39,5 0-1249,0 0 1,0 5 0,0 2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23DA-384E-4575-8978-1F5D99131EE4}">
  <dimension ref="A1:J138"/>
  <sheetViews>
    <sheetView tabSelected="1" topLeftCell="A4" workbookViewId="0">
      <selection activeCell="A149" sqref="A149"/>
    </sheetView>
  </sheetViews>
  <sheetFormatPr defaultRowHeight="15" x14ac:dyDescent="0.2"/>
  <cols>
    <col min="3" max="9" width="15.87109375" style="1" customWidth="1"/>
    <col min="10" max="10" width="16.94921875" customWidth="1"/>
  </cols>
  <sheetData>
    <row r="1" spans="1:10" x14ac:dyDescent="0.2">
      <c r="A1" s="8"/>
      <c r="B1" s="8"/>
      <c r="C1" s="8" t="s">
        <v>0</v>
      </c>
      <c r="D1" s="8"/>
      <c r="E1" s="8" t="s">
        <v>1</v>
      </c>
      <c r="F1" s="8"/>
      <c r="G1" s="8" t="s">
        <v>2</v>
      </c>
      <c r="H1" s="8"/>
      <c r="I1" s="8" t="s">
        <v>3</v>
      </c>
      <c r="J1" s="8"/>
    </row>
    <row r="2" spans="1:10" x14ac:dyDescent="0.2">
      <c r="A2" s="8"/>
      <c r="B2" s="8"/>
      <c r="C2" s="3" t="s">
        <v>13</v>
      </c>
      <c r="D2" s="3" t="s">
        <v>14</v>
      </c>
      <c r="E2" s="6" t="s">
        <v>13</v>
      </c>
      <c r="F2" s="6" t="s">
        <v>14</v>
      </c>
      <c r="G2" s="6" t="s">
        <v>13</v>
      </c>
      <c r="H2" s="6" t="s">
        <v>14</v>
      </c>
      <c r="I2" s="6" t="s">
        <v>13</v>
      </c>
      <c r="J2" s="6" t="s">
        <v>14</v>
      </c>
    </row>
    <row r="3" spans="1:10" x14ac:dyDescent="0.2">
      <c r="A3" s="7" t="s">
        <v>9</v>
      </c>
      <c r="B3" s="4" t="s">
        <v>4</v>
      </c>
      <c r="C3" s="3">
        <v>150</v>
      </c>
      <c r="D3" s="3">
        <v>38</v>
      </c>
      <c r="E3" s="3">
        <v>150</v>
      </c>
      <c r="F3" s="3">
        <v>38</v>
      </c>
      <c r="G3" s="3">
        <v>150</v>
      </c>
      <c r="H3" s="3">
        <v>38</v>
      </c>
      <c r="I3" s="3">
        <v>150</v>
      </c>
      <c r="J3" s="3">
        <v>38</v>
      </c>
    </row>
    <row r="4" spans="1:10" x14ac:dyDescent="0.2">
      <c r="A4" s="7"/>
      <c r="B4" s="4" t="s">
        <v>5</v>
      </c>
      <c r="C4" s="5">
        <v>11.903</v>
      </c>
      <c r="D4" s="5">
        <v>12.112</v>
      </c>
      <c r="E4" s="5">
        <v>109.685</v>
      </c>
      <c r="F4" s="5">
        <v>112.221</v>
      </c>
      <c r="G4" s="5">
        <v>-7.6710000000000003</v>
      </c>
      <c r="H4" s="5">
        <v>-7.3650000000000002</v>
      </c>
      <c r="I4" s="5">
        <v>-84.927999999999997</v>
      </c>
      <c r="J4" s="5">
        <v>-83.786000000000001</v>
      </c>
    </row>
    <row r="5" spans="1:10" x14ac:dyDescent="0.2">
      <c r="A5" s="7"/>
      <c r="B5" s="4" t="s">
        <v>6</v>
      </c>
      <c r="C5" s="5">
        <v>29.864000000000001</v>
      </c>
      <c r="D5" s="5">
        <v>29.864000000000001</v>
      </c>
      <c r="E5" s="5">
        <v>300.54700000000003</v>
      </c>
      <c r="F5" s="5">
        <v>300.54700000000003</v>
      </c>
      <c r="G5" s="5">
        <v>-2.8410000000000002</v>
      </c>
      <c r="H5" s="5">
        <v>-2.8410000000000002</v>
      </c>
      <c r="I5" s="5">
        <v>-39.128999999999998</v>
      </c>
      <c r="J5" s="5">
        <v>-39.128999999999998</v>
      </c>
    </row>
    <row r="6" spans="1:10" x14ac:dyDescent="0.2">
      <c r="A6" s="7"/>
      <c r="B6" s="4" t="s">
        <v>7</v>
      </c>
      <c r="C6" s="5">
        <v>20.388704999999991</v>
      </c>
      <c r="D6" s="5">
        <v>20.52183552631579</v>
      </c>
      <c r="E6" s="5">
        <v>199.74615366666671</v>
      </c>
      <c r="F6" s="5">
        <v>201.32004868421049</v>
      </c>
      <c r="G6" s="5">
        <v>-5.3949513333333332</v>
      </c>
      <c r="H6" s="5">
        <v>-5.3533842105263147</v>
      </c>
      <c r="I6" s="5">
        <v>-67.001867333333351</v>
      </c>
      <c r="J6" s="5">
        <v>-66.687184210526326</v>
      </c>
    </row>
    <row r="7" spans="1:10" x14ac:dyDescent="0.2">
      <c r="A7" s="7"/>
      <c r="B7" s="4" t="s">
        <v>8</v>
      </c>
      <c r="C7" s="5">
        <v>3.3193302137478446</v>
      </c>
      <c r="D7" s="5">
        <v>4.514798096423327</v>
      </c>
      <c r="E7" s="5">
        <v>34.400311390983276</v>
      </c>
      <c r="F7" s="5">
        <v>46.015097677902531</v>
      </c>
      <c r="G7" s="5">
        <v>1.0992703745177872</v>
      </c>
      <c r="H7" s="5">
        <v>1.3456783792789591</v>
      </c>
      <c r="I7" s="5">
        <v>9.8265859394908226</v>
      </c>
      <c r="J7" s="5">
        <v>13.683122984784386</v>
      </c>
    </row>
    <row r="8" spans="1:10" x14ac:dyDescent="0.2">
      <c r="A8" s="7" t="s">
        <v>10</v>
      </c>
      <c r="B8" s="4" t="s">
        <v>4</v>
      </c>
      <c r="C8" s="3">
        <v>150</v>
      </c>
      <c r="D8" s="3">
        <v>38</v>
      </c>
      <c r="E8" s="3">
        <v>150</v>
      </c>
      <c r="F8" s="3">
        <v>38</v>
      </c>
      <c r="G8" s="3">
        <v>150</v>
      </c>
      <c r="H8" s="3">
        <v>38</v>
      </c>
      <c r="I8" s="3">
        <v>150</v>
      </c>
      <c r="J8" s="3">
        <v>38</v>
      </c>
    </row>
    <row r="9" spans="1:10" x14ac:dyDescent="0.2">
      <c r="A9" s="7"/>
      <c r="B9" s="4" t="s">
        <v>5</v>
      </c>
      <c r="C9" s="5">
        <v>11.903</v>
      </c>
      <c r="D9" s="5">
        <v>15.872</v>
      </c>
      <c r="E9" s="5">
        <v>109.685</v>
      </c>
      <c r="F9" s="5">
        <v>152.77199999999999</v>
      </c>
      <c r="G9" s="5">
        <v>-7.6710000000000003</v>
      </c>
      <c r="H9" s="5">
        <v>-7.6710000000000003</v>
      </c>
      <c r="I9" s="5">
        <v>-84.927999999999997</v>
      </c>
      <c r="J9" s="5">
        <v>-83.786000000000001</v>
      </c>
    </row>
    <row r="10" spans="1:10" x14ac:dyDescent="0.2">
      <c r="A10" s="7"/>
      <c r="B10" s="4" t="s">
        <v>6</v>
      </c>
      <c r="C10" s="5">
        <v>29.864000000000001</v>
      </c>
      <c r="D10" s="5">
        <v>29.864000000000001</v>
      </c>
      <c r="E10" s="5">
        <v>300.54700000000003</v>
      </c>
      <c r="F10" s="5">
        <v>300.54700000000003</v>
      </c>
      <c r="G10" s="5">
        <v>-2.8410000000000002</v>
      </c>
      <c r="H10" s="5">
        <v>-3.1222500000000002</v>
      </c>
      <c r="I10" s="5">
        <v>-39.128999999999998</v>
      </c>
      <c r="J10" s="5">
        <v>-52.45</v>
      </c>
    </row>
    <row r="11" spans="1:10" x14ac:dyDescent="0.2">
      <c r="A11" s="7"/>
      <c r="B11" s="4" t="s">
        <v>7</v>
      </c>
      <c r="C11" s="5">
        <v>20.321462333333322</v>
      </c>
      <c r="D11" s="5">
        <v>20.787267105263155</v>
      </c>
      <c r="E11" s="5">
        <v>199.30794166666658</v>
      </c>
      <c r="F11" s="5">
        <v>203.04983289473685</v>
      </c>
      <c r="G11" s="5">
        <v>-5.3622896666666637</v>
      </c>
      <c r="H11" s="5">
        <v>-5.4823118421052639</v>
      </c>
      <c r="I11" s="5">
        <v>-66.327448999999973</v>
      </c>
      <c r="J11" s="5">
        <v>-69.349361842105239</v>
      </c>
    </row>
    <row r="12" spans="1:10" x14ac:dyDescent="0.2">
      <c r="A12" s="7"/>
      <c r="B12" s="4" t="s">
        <v>8</v>
      </c>
      <c r="C12" s="5">
        <v>3.2672241258490313</v>
      </c>
      <c r="D12" s="5">
        <v>4.6678417420093448</v>
      </c>
      <c r="E12" s="5">
        <v>33.995505293823406</v>
      </c>
      <c r="F12" s="5">
        <v>47.231862493842179</v>
      </c>
      <c r="G12" s="5">
        <v>1.1301855592429153</v>
      </c>
      <c r="H12" s="5">
        <v>1.2471178476042584</v>
      </c>
      <c r="I12" s="5">
        <v>9.9724687391163602</v>
      </c>
      <c r="J12" s="5">
        <v>13.249706716609495</v>
      </c>
    </row>
    <row r="13" spans="1:10" x14ac:dyDescent="0.2">
      <c r="A13" s="7" t="s">
        <v>12</v>
      </c>
      <c r="B13" s="4" t="s">
        <v>4</v>
      </c>
      <c r="C13" s="3">
        <v>150</v>
      </c>
      <c r="D13" s="3">
        <v>150</v>
      </c>
      <c r="E13" s="3">
        <v>150</v>
      </c>
      <c r="F13" s="3">
        <v>38</v>
      </c>
      <c r="G13" s="3">
        <v>150</v>
      </c>
      <c r="H13" s="3">
        <v>38</v>
      </c>
      <c r="I13" s="3">
        <v>150</v>
      </c>
      <c r="J13" s="3">
        <v>38</v>
      </c>
    </row>
    <row r="14" spans="1:10" x14ac:dyDescent="0.2">
      <c r="A14" s="7"/>
      <c r="B14" s="4" t="s">
        <v>5</v>
      </c>
      <c r="C14" s="5">
        <v>11.903</v>
      </c>
      <c r="D14" s="5">
        <v>11.903</v>
      </c>
      <c r="E14" s="5">
        <v>109.685</v>
      </c>
      <c r="F14" s="5">
        <v>112.221</v>
      </c>
      <c r="G14" s="5">
        <v>-7.6710000000000003</v>
      </c>
      <c r="H14" s="5">
        <v>-7.3650000000000002</v>
      </c>
      <c r="I14" s="5">
        <v>-84.927999999999997</v>
      </c>
      <c r="J14" s="5">
        <v>-83.786000000000001</v>
      </c>
    </row>
    <row r="15" spans="1:10" x14ac:dyDescent="0.2">
      <c r="A15" s="7"/>
      <c r="B15" s="4" t="s">
        <v>6</v>
      </c>
      <c r="C15" s="5">
        <v>29.864000000000001</v>
      </c>
      <c r="D15" s="5">
        <v>29.864000000000001</v>
      </c>
      <c r="E15" s="5">
        <v>300.54700000000003</v>
      </c>
      <c r="F15" s="5">
        <v>275.84300000000002</v>
      </c>
      <c r="G15" s="5">
        <v>-2.8410000000000002</v>
      </c>
      <c r="H15" s="5">
        <v>-3.1240000000000001</v>
      </c>
      <c r="I15" s="5">
        <v>-39.128999999999998</v>
      </c>
      <c r="J15" s="5">
        <v>-52.45</v>
      </c>
    </row>
    <row r="16" spans="1:10" x14ac:dyDescent="0.2">
      <c r="A16" s="7"/>
      <c r="B16" s="4" t="s">
        <v>7</v>
      </c>
      <c r="C16" s="5">
        <v>20.461479999999991</v>
      </c>
      <c r="D16" s="5">
        <v>20.461479999999991</v>
      </c>
      <c r="E16" s="5">
        <v>200.39215733333339</v>
      </c>
      <c r="F16" s="5">
        <v>198.77003421052623</v>
      </c>
      <c r="G16" s="5">
        <v>-5.3826273333333328</v>
      </c>
      <c r="H16" s="5">
        <v>-5.4020315789473683</v>
      </c>
      <c r="I16" s="5">
        <v>-66.82514066666667</v>
      </c>
      <c r="J16" s="5">
        <v>-67.384789473684208</v>
      </c>
    </row>
    <row r="17" spans="1:10" x14ac:dyDescent="0.2">
      <c r="A17" s="7"/>
      <c r="B17" s="4" t="s">
        <v>8</v>
      </c>
      <c r="C17" s="5">
        <v>3.3295267661076022</v>
      </c>
      <c r="D17" s="5">
        <v>3.3295267661076022</v>
      </c>
      <c r="E17" s="5">
        <v>34.3892667693191</v>
      </c>
      <c r="F17" s="5">
        <v>45.835169036336495</v>
      </c>
      <c r="G17" s="5">
        <v>1.102230045405842</v>
      </c>
      <c r="H17" s="5">
        <v>1.3402060687724935</v>
      </c>
      <c r="I17" s="5">
        <v>9.9824777554772783</v>
      </c>
      <c r="J17" s="5">
        <v>13.290866469095539</v>
      </c>
    </row>
    <row r="18" spans="1:10" x14ac:dyDescent="0.2">
      <c r="A18" s="7" t="s">
        <v>11</v>
      </c>
      <c r="B18" s="4" t="s">
        <v>4</v>
      </c>
      <c r="C18" s="3">
        <v>151</v>
      </c>
      <c r="D18" s="3">
        <v>37</v>
      </c>
      <c r="E18" s="3">
        <v>151</v>
      </c>
      <c r="F18" s="3">
        <v>37</v>
      </c>
      <c r="G18" s="3">
        <v>151</v>
      </c>
      <c r="H18" s="3">
        <v>37</v>
      </c>
      <c r="I18" s="3">
        <v>151</v>
      </c>
      <c r="J18" s="3">
        <v>37</v>
      </c>
    </row>
    <row r="19" spans="1:10" x14ac:dyDescent="0.2">
      <c r="A19" s="7"/>
      <c r="B19" s="4" t="s">
        <v>5</v>
      </c>
      <c r="C19" s="5">
        <v>11.903</v>
      </c>
      <c r="D19" s="5">
        <v>12.112</v>
      </c>
      <c r="E19" s="5">
        <v>109.685</v>
      </c>
      <c r="F19" s="5">
        <v>112.221</v>
      </c>
      <c r="G19" s="5">
        <v>-7.6710000000000003</v>
      </c>
      <c r="H19" s="5">
        <v>-7.3650000000000002</v>
      </c>
      <c r="I19" s="5">
        <v>-84.927999999999997</v>
      </c>
      <c r="J19" s="5">
        <v>-83.786000000000001</v>
      </c>
    </row>
    <row r="20" spans="1:10" x14ac:dyDescent="0.2">
      <c r="A20" s="7"/>
      <c r="B20" s="4" t="s">
        <v>6</v>
      </c>
      <c r="C20" s="5">
        <v>29.864000000000001</v>
      </c>
      <c r="D20" s="5">
        <v>26.317</v>
      </c>
      <c r="E20" s="5">
        <v>300.54700000000003</v>
      </c>
      <c r="F20" s="5">
        <v>300.54700000000003</v>
      </c>
      <c r="G20" s="5">
        <v>-2.8410000000000002</v>
      </c>
      <c r="H20" s="5">
        <v>-2.8410000000000002</v>
      </c>
      <c r="I20" s="5">
        <v>-39.128999999999998</v>
      </c>
      <c r="J20" s="5">
        <v>-39.128999999999998</v>
      </c>
    </row>
    <row r="21" spans="1:10" x14ac:dyDescent="0.2">
      <c r="A21" s="7"/>
      <c r="B21" s="4" t="s">
        <v>7</v>
      </c>
      <c r="C21" s="5">
        <v>20.312508278145685</v>
      </c>
      <c r="D21" s="5">
        <v>20.836398648648654</v>
      </c>
      <c r="E21" s="5">
        <v>197.92370264900654</v>
      </c>
      <c r="F21" s="5">
        <v>208.80015675675673</v>
      </c>
      <c r="G21" s="5">
        <v>-5.4128705298013227</v>
      </c>
      <c r="H21" s="5">
        <v>-5.279131081081081</v>
      </c>
      <c r="I21" s="5">
        <v>-66.77911887417217</v>
      </c>
      <c r="J21" s="5">
        <v>-67.58773378378379</v>
      </c>
    </row>
    <row r="22" spans="1:10" x14ac:dyDescent="0.2">
      <c r="A22" s="7"/>
      <c r="B22" s="4" t="s">
        <v>8</v>
      </c>
      <c r="C22" s="5">
        <v>3.3906268019883616</v>
      </c>
      <c r="D22" s="5">
        <v>4.3278317658623822</v>
      </c>
      <c r="E22" s="5">
        <v>33.49515351568521</v>
      </c>
      <c r="F22" s="5">
        <v>48.590472033447654</v>
      </c>
      <c r="G22" s="5">
        <v>1.0901817788872123</v>
      </c>
      <c r="H22" s="5">
        <v>1.3708856439075319</v>
      </c>
      <c r="I22" s="5">
        <v>9.9174598327469532</v>
      </c>
      <c r="J22" s="5">
        <v>13.57269824970505</v>
      </c>
    </row>
    <row r="26" spans="1:10" x14ac:dyDescent="0.2">
      <c r="A26" t="s">
        <v>15</v>
      </c>
    </row>
    <row r="42" spans="1:1" x14ac:dyDescent="0.2">
      <c r="A42" t="s">
        <v>16</v>
      </c>
    </row>
    <row r="58" spans="1:1" x14ac:dyDescent="0.2">
      <c r="A58" t="s">
        <v>17</v>
      </c>
    </row>
    <row r="74" spans="1:1" x14ac:dyDescent="0.2">
      <c r="A74" t="s">
        <v>18</v>
      </c>
    </row>
    <row r="90" spans="1:1" x14ac:dyDescent="0.2">
      <c r="A90" t="s">
        <v>19</v>
      </c>
    </row>
    <row r="106" spans="1:1" x14ac:dyDescent="0.2">
      <c r="A106" t="s">
        <v>20</v>
      </c>
    </row>
    <row r="122" spans="1:1" x14ac:dyDescent="0.2">
      <c r="A122" t="s">
        <v>21</v>
      </c>
    </row>
    <row r="138" spans="1:1" x14ac:dyDescent="0.2">
      <c r="A138" t="s">
        <v>22</v>
      </c>
    </row>
  </sheetData>
  <mergeCells count="9">
    <mergeCell ref="A18:A22"/>
    <mergeCell ref="A13:A17"/>
    <mergeCell ref="I1:J1"/>
    <mergeCell ref="A1:B2"/>
    <mergeCell ref="A3:A7"/>
    <mergeCell ref="A8:A12"/>
    <mergeCell ref="C1:D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7874-08A7-4501-9897-028EE460E41F}">
  <dimension ref="A1:J151"/>
  <sheetViews>
    <sheetView topLeftCell="D17" workbookViewId="0">
      <selection activeCell="D2" sqref="D2:D151"/>
    </sheetView>
  </sheetViews>
  <sheetFormatPr defaultRowHeight="15" x14ac:dyDescent="0.2"/>
  <cols>
    <col min="1" max="4" width="17.75390625" style="1" customWidth="1"/>
    <col min="6" max="6" width="12.10546875" style="1" customWidth="1"/>
    <col min="7" max="10" width="14.796875" style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G1" s="1" t="s">
        <v>0</v>
      </c>
      <c r="H1" s="1" t="s">
        <v>1</v>
      </c>
      <c r="I1" s="1" t="s">
        <v>2</v>
      </c>
      <c r="J1" s="1" t="s">
        <v>3</v>
      </c>
    </row>
    <row r="2" spans="1:10" x14ac:dyDescent="0.2">
      <c r="A2" s="1">
        <v>11.903</v>
      </c>
      <c r="B2" s="1">
        <v>109.685</v>
      </c>
      <c r="C2" s="1">
        <v>-7.6710000000000003</v>
      </c>
      <c r="D2" s="1">
        <v>-84.927999999999997</v>
      </c>
      <c r="F2" s="1" t="s">
        <v>4</v>
      </c>
      <c r="G2" s="1">
        <f>COUNT(A:A)</f>
        <v>150</v>
      </c>
      <c r="H2" s="1">
        <f>COUNT(B:B)</f>
        <v>150</v>
      </c>
      <c r="I2" s="1">
        <f>COUNT(C:C)</f>
        <v>150</v>
      </c>
      <c r="J2" s="1">
        <f>COUNT(D:D)</f>
        <v>150</v>
      </c>
    </row>
    <row r="3" spans="1:10" x14ac:dyDescent="0.2">
      <c r="A3" s="1">
        <v>11.903</v>
      </c>
      <c r="B3" s="1">
        <v>109.685</v>
      </c>
      <c r="C3" s="1">
        <v>-7.6710000000000003</v>
      </c>
      <c r="D3" s="1">
        <v>-84.927999999999997</v>
      </c>
      <c r="F3" s="1" t="s">
        <v>5</v>
      </c>
      <c r="G3" s="2">
        <f>MIN(A:A)</f>
        <v>11.903</v>
      </c>
      <c r="H3" s="2">
        <f>MIN(B:B)</f>
        <v>109.685</v>
      </c>
      <c r="I3" s="2">
        <f>MIN(C:C)</f>
        <v>-7.6710000000000003</v>
      </c>
      <c r="J3" s="2">
        <f>MIN(D:D)</f>
        <v>-84.927999999999997</v>
      </c>
    </row>
    <row r="4" spans="1:10" x14ac:dyDescent="0.2">
      <c r="A4" s="1">
        <v>12.112</v>
      </c>
      <c r="B4" s="1">
        <v>112.221</v>
      </c>
      <c r="C4" s="1">
        <v>-7.3650000000000002</v>
      </c>
      <c r="D4" s="1">
        <v>-83.786000000000001</v>
      </c>
      <c r="F4" s="1" t="s">
        <v>6</v>
      </c>
      <c r="G4" s="2">
        <f>MAX(A:A)</f>
        <v>29.864000000000001</v>
      </c>
      <c r="H4" s="2">
        <f>MAX(B:B)</f>
        <v>300.54700000000003</v>
      </c>
      <c r="I4" s="2">
        <f>MAX(C:C)</f>
        <v>-2.8410000000000002</v>
      </c>
      <c r="J4" s="2">
        <f>MAX(D:D)</f>
        <v>-39.128999999999998</v>
      </c>
    </row>
    <row r="5" spans="1:10" x14ac:dyDescent="0.2">
      <c r="A5" s="1">
        <v>12.112</v>
      </c>
      <c r="B5" s="1">
        <v>112.221</v>
      </c>
      <c r="C5" s="1">
        <v>-7.3650000000000002</v>
      </c>
      <c r="D5" s="1">
        <v>-83.786000000000001</v>
      </c>
      <c r="F5" s="1" t="s">
        <v>7</v>
      </c>
      <c r="G5" s="2">
        <f>AVERAGE(A:A)</f>
        <v>20.393081999999993</v>
      </c>
      <c r="H5" s="2">
        <f>AVERAGE(B:B)</f>
        <v>199.84126466666658</v>
      </c>
      <c r="I5" s="2">
        <f>AVERAGE(C:C)</f>
        <v>-5.3930853333333308</v>
      </c>
      <c r="J5" s="2">
        <f>AVERAGE(D:D)</f>
        <v>-67.070668666666705</v>
      </c>
    </row>
    <row r="6" spans="1:10" x14ac:dyDescent="0.2">
      <c r="A6" s="1">
        <v>15.872</v>
      </c>
      <c r="B6" s="1">
        <v>152.77199999999999</v>
      </c>
      <c r="C6" s="1">
        <v>-7.12</v>
      </c>
      <c r="D6" s="1">
        <v>-81.986000000000004</v>
      </c>
      <c r="F6" s="1" t="s">
        <v>8</v>
      </c>
      <c r="G6" s="2">
        <f>STDEVA(A:A)</f>
        <v>3.3458377694508386</v>
      </c>
      <c r="H6" s="2">
        <f>STDEVA(B:B)</f>
        <v>34.82947041228411</v>
      </c>
      <c r="I6" s="2">
        <f>STDEVA(C:C)</f>
        <v>1.1060076273994737</v>
      </c>
      <c r="J6" s="2">
        <f>STDEVA(D:D)</f>
        <v>9.69242394068133</v>
      </c>
    </row>
    <row r="7" spans="1:10" x14ac:dyDescent="0.2">
      <c r="A7" s="1">
        <v>15.872</v>
      </c>
      <c r="B7" s="1">
        <v>152.77199999999999</v>
      </c>
      <c r="C7" s="1">
        <v>-7.12</v>
      </c>
      <c r="D7" s="1">
        <v>-81.986000000000004</v>
      </c>
    </row>
    <row r="8" spans="1:10" x14ac:dyDescent="0.2">
      <c r="A8" s="1">
        <v>16.54</v>
      </c>
      <c r="B8" s="1">
        <v>158.26599999999999</v>
      </c>
      <c r="C8" s="1">
        <v>-7.0149999999999997</v>
      </c>
      <c r="D8" s="1">
        <v>-81.153999999999996</v>
      </c>
    </row>
    <row r="9" spans="1:10" x14ac:dyDescent="0.2">
      <c r="A9" s="1">
        <v>16.54</v>
      </c>
      <c r="B9" s="1">
        <v>158.26599999999999</v>
      </c>
      <c r="C9" s="1">
        <v>-7.0149999999999997</v>
      </c>
      <c r="D9" s="1">
        <v>-81.153999999999996</v>
      </c>
    </row>
    <row r="10" spans="1:10" x14ac:dyDescent="0.2">
      <c r="A10" s="1">
        <v>16.545999999999999</v>
      </c>
      <c r="B10" s="1">
        <v>160.571</v>
      </c>
      <c r="C10" s="1">
        <v>-6.9349999999999996</v>
      </c>
      <c r="D10" s="1">
        <v>-79.120999999999995</v>
      </c>
    </row>
    <row r="11" spans="1:10" x14ac:dyDescent="0.2">
      <c r="A11" s="1">
        <v>16.545999999999999</v>
      </c>
      <c r="B11" s="1">
        <v>160.571</v>
      </c>
      <c r="C11" s="1">
        <v>-6.9349999999999996</v>
      </c>
      <c r="D11" s="1">
        <v>-79.120999999999995</v>
      </c>
    </row>
    <row r="12" spans="1:10" x14ac:dyDescent="0.2">
      <c r="A12" s="1">
        <v>16.555</v>
      </c>
      <c r="B12" s="1">
        <v>162.315</v>
      </c>
      <c r="C12" s="1">
        <v>-6.8949999999999996</v>
      </c>
      <c r="D12" s="1">
        <v>-78.858999999999995</v>
      </c>
    </row>
    <row r="13" spans="1:10" x14ac:dyDescent="0.2">
      <c r="A13" s="1">
        <v>16.555</v>
      </c>
      <c r="B13" s="1">
        <v>162.315</v>
      </c>
      <c r="C13" s="1">
        <v>-6.8949999999999996</v>
      </c>
      <c r="D13" s="1">
        <v>-78.858999999999995</v>
      </c>
    </row>
    <row r="14" spans="1:10" x14ac:dyDescent="0.2">
      <c r="A14" s="1">
        <v>16.643000000000001</v>
      </c>
      <c r="B14" s="1">
        <v>164.971</v>
      </c>
      <c r="C14" s="1">
        <v>-6.7839999999999998</v>
      </c>
      <c r="D14" s="1">
        <v>-78.344999999999999</v>
      </c>
    </row>
    <row r="15" spans="1:10" x14ac:dyDescent="0.2">
      <c r="A15" s="1">
        <v>16.643000000000001</v>
      </c>
      <c r="B15" s="1">
        <v>164.971</v>
      </c>
      <c r="C15" s="1">
        <v>-6.7839999999999998</v>
      </c>
      <c r="D15" s="1">
        <v>-78.344999999999999</v>
      </c>
    </row>
    <row r="16" spans="1:10" x14ac:dyDescent="0.2">
      <c r="A16" s="1">
        <v>16.869399999999999</v>
      </c>
      <c r="B16" s="1">
        <v>165.49799999999999</v>
      </c>
      <c r="C16" s="1">
        <v>-6.7560000000000002</v>
      </c>
      <c r="D16" s="1">
        <v>-77.933000000000007</v>
      </c>
    </row>
    <row r="17" spans="1:4" x14ac:dyDescent="0.2">
      <c r="A17" s="1">
        <v>16.869399999999999</v>
      </c>
      <c r="B17" s="1">
        <v>165.49799999999999</v>
      </c>
      <c r="C17" s="1">
        <v>-6.7560000000000002</v>
      </c>
      <c r="D17" s="1">
        <v>-77.933000000000007</v>
      </c>
    </row>
    <row r="18" spans="1:4" x14ac:dyDescent="0.2">
      <c r="A18" s="1">
        <v>17.013999999999999</v>
      </c>
      <c r="B18" s="1">
        <v>165.642</v>
      </c>
      <c r="C18" s="1">
        <v>-6.7489999999999997</v>
      </c>
      <c r="D18" s="1">
        <v>-77.483000000000004</v>
      </c>
    </row>
    <row r="19" spans="1:4" x14ac:dyDescent="0.2">
      <c r="A19" s="1">
        <v>17.013999999999999</v>
      </c>
      <c r="B19" s="1">
        <v>165.642</v>
      </c>
      <c r="C19" s="1">
        <v>-6.7489999999999997</v>
      </c>
      <c r="D19" s="1">
        <v>-77.483000000000004</v>
      </c>
    </row>
    <row r="20" spans="1:4" x14ac:dyDescent="0.2">
      <c r="A20" s="1">
        <v>17.082000000000001</v>
      </c>
      <c r="B20" s="1">
        <v>172.00200000000001</v>
      </c>
      <c r="C20" s="1">
        <v>-6.59</v>
      </c>
      <c r="D20" s="1">
        <v>-77.218000000000004</v>
      </c>
    </row>
    <row r="21" spans="1:4" x14ac:dyDescent="0.2">
      <c r="A21" s="1">
        <v>17.082000000000001</v>
      </c>
      <c r="B21" s="1">
        <v>172.00200000000001</v>
      </c>
      <c r="C21" s="1">
        <v>-6.59</v>
      </c>
      <c r="D21" s="1">
        <v>-77.218000000000004</v>
      </c>
    </row>
    <row r="22" spans="1:4" x14ac:dyDescent="0.2">
      <c r="A22" s="1">
        <v>17.882999999999999</v>
      </c>
      <c r="B22" s="1">
        <v>172.988</v>
      </c>
      <c r="C22" s="1">
        <v>-6.569</v>
      </c>
      <c r="D22" s="1">
        <v>-76.376000000000005</v>
      </c>
    </row>
    <row r="23" spans="1:4" x14ac:dyDescent="0.2">
      <c r="A23" s="1">
        <v>17.882999999999999</v>
      </c>
      <c r="B23" s="1">
        <v>172.988</v>
      </c>
      <c r="C23" s="1">
        <v>-6.569</v>
      </c>
      <c r="D23" s="1">
        <v>-76.376000000000005</v>
      </c>
    </row>
    <row r="24" spans="1:4" x14ac:dyDescent="0.2">
      <c r="A24" s="1">
        <v>18.033999999999999</v>
      </c>
      <c r="B24" s="1">
        <v>173.29900000000001</v>
      </c>
      <c r="C24" s="1">
        <v>-6.55</v>
      </c>
      <c r="D24" s="1">
        <v>-76.338999999999999</v>
      </c>
    </row>
    <row r="25" spans="1:4" x14ac:dyDescent="0.2">
      <c r="A25" s="1">
        <v>18.033999999999999</v>
      </c>
      <c r="B25" s="1">
        <v>173.29900000000001</v>
      </c>
      <c r="C25" s="1">
        <v>-6.55</v>
      </c>
      <c r="D25" s="1">
        <v>-76.338999999999999</v>
      </c>
    </row>
    <row r="26" spans="1:4" x14ac:dyDescent="0.2">
      <c r="A26" s="1">
        <v>18.239000000000001</v>
      </c>
      <c r="B26" s="1">
        <v>174.976</v>
      </c>
      <c r="C26" s="1">
        <v>-6.4690000000000003</v>
      </c>
      <c r="D26" s="1">
        <v>-76.281000000000006</v>
      </c>
    </row>
    <row r="27" spans="1:4" x14ac:dyDescent="0.2">
      <c r="A27" s="1">
        <v>18.239000000000001</v>
      </c>
      <c r="B27" s="1">
        <v>174.976</v>
      </c>
      <c r="C27" s="1">
        <v>-6.4690000000000003</v>
      </c>
      <c r="D27" s="1">
        <v>-76.281000000000006</v>
      </c>
    </row>
    <row r="28" spans="1:4" x14ac:dyDescent="0.2">
      <c r="A28" s="1">
        <v>18.242000000000001</v>
      </c>
      <c r="B28" s="1">
        <v>175.1754</v>
      </c>
      <c r="C28" s="1">
        <v>-6.3929999999999998</v>
      </c>
      <c r="D28" s="1">
        <v>-75.774000000000001</v>
      </c>
    </row>
    <row r="29" spans="1:4" x14ac:dyDescent="0.2">
      <c r="A29" s="1">
        <v>18.242000000000001</v>
      </c>
      <c r="B29" s="1">
        <v>175.1754</v>
      </c>
      <c r="C29" s="1">
        <v>-6.3929999999999998</v>
      </c>
      <c r="D29" s="1">
        <v>-75.774000000000001</v>
      </c>
    </row>
    <row r="30" spans="1:4" x14ac:dyDescent="0.2">
      <c r="A30" s="1">
        <v>18.396999999999998</v>
      </c>
      <c r="B30" s="1">
        <v>175.67699999999999</v>
      </c>
      <c r="C30" s="1">
        <v>-6.1829999999999998</v>
      </c>
      <c r="D30" s="1">
        <v>-74.385000000000005</v>
      </c>
    </row>
    <row r="31" spans="1:4" x14ac:dyDescent="0.2">
      <c r="A31" s="1">
        <v>18.396999999999998</v>
      </c>
      <c r="B31" s="1">
        <v>175.67699999999999</v>
      </c>
      <c r="C31" s="1">
        <v>-6.1829999999999998</v>
      </c>
      <c r="D31" s="1">
        <v>-74.385000000000005</v>
      </c>
    </row>
    <row r="32" spans="1:4" x14ac:dyDescent="0.2">
      <c r="A32" s="1">
        <v>18.459</v>
      </c>
      <c r="B32" s="1">
        <v>175.83500000000001</v>
      </c>
      <c r="C32" s="1">
        <v>-6.1529999999999996</v>
      </c>
      <c r="D32" s="1">
        <v>-74.241</v>
      </c>
    </row>
    <row r="33" spans="1:4" x14ac:dyDescent="0.2">
      <c r="A33" s="1">
        <v>18.459</v>
      </c>
      <c r="B33" s="1">
        <v>175.83500000000001</v>
      </c>
      <c r="C33" s="1">
        <v>-6.1529999999999996</v>
      </c>
      <c r="D33" s="1">
        <v>-74.241</v>
      </c>
    </row>
    <row r="34" spans="1:4" x14ac:dyDescent="0.2">
      <c r="A34" s="1">
        <v>18.542999999999999</v>
      </c>
      <c r="B34" s="1">
        <v>180.44</v>
      </c>
      <c r="C34" s="1">
        <v>-6.1310000000000002</v>
      </c>
      <c r="D34" s="1">
        <v>-73.941000000000003</v>
      </c>
    </row>
    <row r="35" spans="1:4" x14ac:dyDescent="0.2">
      <c r="A35" s="1">
        <v>18.542999999999999</v>
      </c>
      <c r="B35" s="1">
        <v>180.44</v>
      </c>
      <c r="C35" s="1">
        <v>-6.1310000000000002</v>
      </c>
      <c r="D35" s="1">
        <v>-73.941000000000003</v>
      </c>
    </row>
    <row r="36" spans="1:4" x14ac:dyDescent="0.2">
      <c r="A36" s="1">
        <v>18.553000000000001</v>
      </c>
      <c r="B36" s="1">
        <v>181.20599999999999</v>
      </c>
      <c r="C36" s="1">
        <v>-6.1109999999999998</v>
      </c>
      <c r="D36" s="1">
        <v>-73.259</v>
      </c>
    </row>
    <row r="37" spans="1:4" x14ac:dyDescent="0.2">
      <c r="A37" s="1">
        <v>18.553000000000001</v>
      </c>
      <c r="B37" s="1">
        <v>181.20599999999999</v>
      </c>
      <c r="C37" s="1">
        <v>-6.1109999999999998</v>
      </c>
      <c r="D37" s="1">
        <v>-73.259</v>
      </c>
    </row>
    <row r="38" spans="1:4" x14ac:dyDescent="0.2">
      <c r="A38" s="1">
        <v>18.762</v>
      </c>
      <c r="B38" s="1">
        <v>181.40799999999999</v>
      </c>
      <c r="C38" s="1">
        <v>-6.0789999999999997</v>
      </c>
      <c r="D38" s="1">
        <v>-72.849999999999994</v>
      </c>
    </row>
    <row r="39" spans="1:4" x14ac:dyDescent="0.2">
      <c r="A39" s="1">
        <v>18.762</v>
      </c>
      <c r="B39" s="1">
        <v>181.40799999999999</v>
      </c>
      <c r="C39" s="1">
        <v>-6.0789999999999997</v>
      </c>
      <c r="D39" s="1">
        <v>-72.849999999999994</v>
      </c>
    </row>
    <row r="40" spans="1:4" x14ac:dyDescent="0.2">
      <c r="A40" s="1">
        <v>18.763000000000002</v>
      </c>
      <c r="B40" s="1">
        <v>181.93799999999999</v>
      </c>
      <c r="C40" s="1">
        <v>-6.0780000000000003</v>
      </c>
      <c r="D40" s="1">
        <v>-72.623999999999995</v>
      </c>
    </row>
    <row r="41" spans="1:4" x14ac:dyDescent="0.2">
      <c r="A41" s="1">
        <v>18.763000000000002</v>
      </c>
      <c r="B41" s="1">
        <v>181.93799999999999</v>
      </c>
      <c r="C41" s="1">
        <v>-6.0780000000000003</v>
      </c>
      <c r="D41" s="1">
        <v>-72.623999999999995</v>
      </c>
    </row>
    <row r="42" spans="1:4" x14ac:dyDescent="0.2">
      <c r="A42" s="1">
        <v>18.795000000000002</v>
      </c>
      <c r="B42" s="1">
        <v>183.20699999999999</v>
      </c>
      <c r="C42" s="1">
        <v>-6.0709999999999997</v>
      </c>
      <c r="D42" s="1">
        <v>-72.543999999999997</v>
      </c>
    </row>
    <row r="43" spans="1:4" x14ac:dyDescent="0.2">
      <c r="A43" s="1">
        <v>18.795000000000002</v>
      </c>
      <c r="B43" s="1">
        <v>183.20699999999999</v>
      </c>
      <c r="C43" s="1">
        <v>-6.0709999999999997</v>
      </c>
      <c r="D43" s="1">
        <v>-72.543999999999997</v>
      </c>
    </row>
    <row r="44" spans="1:4" x14ac:dyDescent="0.2">
      <c r="A44" s="1">
        <v>18.998000000000001</v>
      </c>
      <c r="B44" s="1">
        <v>183.245</v>
      </c>
      <c r="C44" s="1">
        <v>-6.0289999999999999</v>
      </c>
      <c r="D44" s="1">
        <v>-72.438000000000002</v>
      </c>
    </row>
    <row r="45" spans="1:4" x14ac:dyDescent="0.2">
      <c r="A45" s="1">
        <v>18.998000000000001</v>
      </c>
      <c r="B45" s="1">
        <v>183.245</v>
      </c>
      <c r="C45" s="1">
        <v>-6.0289999999999999</v>
      </c>
      <c r="D45" s="1">
        <v>-72.438000000000002</v>
      </c>
    </row>
    <row r="46" spans="1:4" x14ac:dyDescent="0.2">
      <c r="A46" s="1">
        <v>19.001999999999999</v>
      </c>
      <c r="B46" s="1">
        <v>184.80699999999999</v>
      </c>
      <c r="C46" s="1">
        <v>-5.91</v>
      </c>
      <c r="D46" s="1">
        <v>-70.239999999999995</v>
      </c>
    </row>
    <row r="47" spans="1:4" x14ac:dyDescent="0.2">
      <c r="A47" s="1">
        <v>19.001999999999999</v>
      </c>
      <c r="B47" s="1">
        <v>184.80699999999999</v>
      </c>
      <c r="C47" s="1">
        <v>-5.91</v>
      </c>
      <c r="D47" s="1">
        <v>-70.239999999999995</v>
      </c>
    </row>
    <row r="48" spans="1:4" x14ac:dyDescent="0.2">
      <c r="A48" s="1">
        <v>19.024000000000001</v>
      </c>
      <c r="B48" s="1">
        <v>185.31100000000001</v>
      </c>
      <c r="C48" s="1">
        <v>-5.8259999999999996</v>
      </c>
      <c r="D48" s="1">
        <v>-69.802999999999997</v>
      </c>
    </row>
    <row r="49" spans="1:4" x14ac:dyDescent="0.2">
      <c r="A49" s="1">
        <v>19.024000000000001</v>
      </c>
      <c r="B49" s="1">
        <v>185.31100000000001</v>
      </c>
      <c r="C49" s="1">
        <v>-5.8259999999999996</v>
      </c>
      <c r="D49" s="1">
        <v>-69.802999999999997</v>
      </c>
    </row>
    <row r="50" spans="1:4" x14ac:dyDescent="0.2">
      <c r="A50" s="1">
        <v>19.274999999999999</v>
      </c>
      <c r="B50" s="1">
        <v>186.767</v>
      </c>
      <c r="C50" s="1">
        <v>-5.7869999999999999</v>
      </c>
      <c r="D50" s="1">
        <v>-69.691999999999993</v>
      </c>
    </row>
    <row r="51" spans="1:4" x14ac:dyDescent="0.2">
      <c r="A51" s="1">
        <v>19.274999999999999</v>
      </c>
      <c r="B51" s="1">
        <v>186.767</v>
      </c>
      <c r="C51" s="1">
        <v>-5.7869999999999999</v>
      </c>
      <c r="D51" s="1">
        <v>-69.691999999999993</v>
      </c>
    </row>
    <row r="52" spans="1:4" x14ac:dyDescent="0.2">
      <c r="A52" s="1">
        <v>19.37</v>
      </c>
      <c r="B52" s="1">
        <v>190.14500000000001</v>
      </c>
      <c r="C52" s="1">
        <v>-5.7759999999999998</v>
      </c>
      <c r="D52" s="1">
        <v>-69.497</v>
      </c>
    </row>
    <row r="53" spans="1:4" x14ac:dyDescent="0.2">
      <c r="A53" s="1">
        <v>19.37</v>
      </c>
      <c r="B53" s="1">
        <v>190.14500000000001</v>
      </c>
      <c r="C53" s="1">
        <v>-5.7759999999999998</v>
      </c>
      <c r="D53" s="1">
        <v>-69.497</v>
      </c>
    </row>
    <row r="54" spans="1:4" x14ac:dyDescent="0.2">
      <c r="A54" s="1">
        <v>19.544</v>
      </c>
      <c r="B54" s="1">
        <v>191.267</v>
      </c>
      <c r="C54" s="1">
        <v>-5.7590000000000003</v>
      </c>
      <c r="D54" s="1">
        <v>-69.257000000000005</v>
      </c>
    </row>
    <row r="55" spans="1:4" x14ac:dyDescent="0.2">
      <c r="A55" s="1">
        <v>19.544</v>
      </c>
      <c r="B55" s="1">
        <v>191.267</v>
      </c>
      <c r="C55" s="1">
        <v>-5.7590000000000003</v>
      </c>
      <c r="D55" s="1">
        <v>-69.257000000000005</v>
      </c>
    </row>
    <row r="56" spans="1:4" x14ac:dyDescent="0.2">
      <c r="A56" s="1">
        <v>19.597000000000001</v>
      </c>
      <c r="B56" s="1">
        <v>192.39</v>
      </c>
      <c r="C56" s="1">
        <v>-5.7569999999999997</v>
      </c>
      <c r="D56" s="1">
        <v>-69.05</v>
      </c>
    </row>
    <row r="57" spans="1:4" x14ac:dyDescent="0.2">
      <c r="A57" s="1">
        <v>19.597000000000001</v>
      </c>
      <c r="B57" s="1">
        <v>192.39</v>
      </c>
      <c r="C57" s="1">
        <v>-5.7569999999999997</v>
      </c>
      <c r="D57" s="1">
        <v>-69.05</v>
      </c>
    </row>
    <row r="58" spans="1:4" x14ac:dyDescent="0.2">
      <c r="A58" s="1">
        <v>19.602</v>
      </c>
      <c r="B58" s="1">
        <v>192.86600000000001</v>
      </c>
      <c r="C58" s="1">
        <v>-5.75</v>
      </c>
      <c r="D58" s="1">
        <v>-68.534999999999997</v>
      </c>
    </row>
    <row r="59" spans="1:4" x14ac:dyDescent="0.2">
      <c r="A59" s="1">
        <v>19.602</v>
      </c>
      <c r="B59" s="1">
        <v>192.86600000000001</v>
      </c>
      <c r="C59" s="1">
        <v>-5.75</v>
      </c>
      <c r="D59" s="1">
        <v>-68.534999999999997</v>
      </c>
    </row>
    <row r="60" spans="1:4" x14ac:dyDescent="0.2">
      <c r="A60" s="1">
        <v>19.672999999999998</v>
      </c>
      <c r="B60" s="1">
        <v>193.334</v>
      </c>
      <c r="C60" s="1">
        <v>-5.6496000000000004</v>
      </c>
      <c r="D60" s="1">
        <v>-68.043000000000006</v>
      </c>
    </row>
    <row r="61" spans="1:4" x14ac:dyDescent="0.2">
      <c r="A61" s="1">
        <v>19.672999999999998</v>
      </c>
      <c r="B61" s="1">
        <v>193.334</v>
      </c>
      <c r="C61" s="1">
        <v>-5.6496000000000004</v>
      </c>
      <c r="D61" s="1">
        <v>-68.043000000000006</v>
      </c>
    </row>
    <row r="62" spans="1:4" x14ac:dyDescent="0.2">
      <c r="A62" s="1">
        <v>19.719000000000001</v>
      </c>
      <c r="B62" s="1">
        <v>193.78299999999999</v>
      </c>
      <c r="C62" s="1">
        <v>-5.633</v>
      </c>
      <c r="D62" s="1">
        <v>-67.212999999999994</v>
      </c>
    </row>
    <row r="63" spans="1:4" x14ac:dyDescent="0.2">
      <c r="A63" s="1">
        <v>19.719000000000001</v>
      </c>
      <c r="B63" s="1">
        <v>193.78299999999999</v>
      </c>
      <c r="C63" s="1">
        <v>-5.633</v>
      </c>
      <c r="D63" s="1">
        <v>-67.212999999999994</v>
      </c>
    </row>
    <row r="64" spans="1:4" x14ac:dyDescent="0.2">
      <c r="A64" s="1">
        <v>19.818000000000001</v>
      </c>
      <c r="B64" s="1">
        <v>194.476</v>
      </c>
      <c r="C64" s="1">
        <v>-5.5880000000000001</v>
      </c>
      <c r="D64" s="1">
        <v>-66.996750000000006</v>
      </c>
    </row>
    <row r="65" spans="1:4" x14ac:dyDescent="0.2">
      <c r="A65" s="1">
        <v>19.818000000000001</v>
      </c>
      <c r="B65" s="1">
        <v>194.476</v>
      </c>
      <c r="C65" s="1">
        <v>-5.5880000000000001</v>
      </c>
      <c r="D65" s="1">
        <v>-66.996750000000006</v>
      </c>
    </row>
    <row r="66" spans="1:4" x14ac:dyDescent="0.2">
      <c r="A66" s="1">
        <v>20.015000000000001</v>
      </c>
      <c r="B66" s="1">
        <v>195.554</v>
      </c>
      <c r="C66" s="1">
        <v>-5.5659999999999998</v>
      </c>
      <c r="D66" s="1">
        <v>-66.87</v>
      </c>
    </row>
    <row r="67" spans="1:4" x14ac:dyDescent="0.2">
      <c r="A67" s="1">
        <v>20.015000000000001</v>
      </c>
      <c r="B67" s="1">
        <v>195.554</v>
      </c>
      <c r="C67" s="1">
        <v>-5.5659999999999998</v>
      </c>
      <c r="D67" s="1">
        <v>-66.87</v>
      </c>
    </row>
    <row r="68" spans="1:4" x14ac:dyDescent="0.2">
      <c r="A68" s="1">
        <v>20.036999999999999</v>
      </c>
      <c r="B68" s="1">
        <v>195.84299999999999</v>
      </c>
      <c r="C68" s="1">
        <v>-5.5209999999999999</v>
      </c>
      <c r="D68" s="1">
        <v>-66.683999999999997</v>
      </c>
    </row>
    <row r="69" spans="1:4" x14ac:dyDescent="0.2">
      <c r="A69" s="1">
        <v>20.036999999999999</v>
      </c>
      <c r="B69" s="1">
        <v>195.84299999999999</v>
      </c>
      <c r="C69" s="1">
        <v>-5.5209999999999999</v>
      </c>
      <c r="D69" s="1">
        <v>-66.683999999999997</v>
      </c>
    </row>
    <row r="70" spans="1:4" x14ac:dyDescent="0.2">
      <c r="A70" s="1">
        <v>20.076000000000001</v>
      </c>
      <c r="B70" s="1">
        <v>195.899</v>
      </c>
      <c r="C70" s="1">
        <v>-5.4569999999999999</v>
      </c>
      <c r="D70" s="1">
        <v>-66.045000000000002</v>
      </c>
    </row>
    <row r="71" spans="1:4" x14ac:dyDescent="0.2">
      <c r="A71" s="1">
        <v>20.076000000000001</v>
      </c>
      <c r="B71" s="1">
        <v>195.899</v>
      </c>
      <c r="C71" s="1">
        <v>-5.4569999999999999</v>
      </c>
      <c r="D71" s="1">
        <v>-66.045000000000002</v>
      </c>
    </row>
    <row r="72" spans="1:4" x14ac:dyDescent="0.2">
      <c r="A72" s="1">
        <v>20.193999999999999</v>
      </c>
      <c r="B72" s="1">
        <v>197.68</v>
      </c>
      <c r="C72" s="1">
        <v>-5.4539999999999997</v>
      </c>
      <c r="D72" s="1">
        <v>-65.891000000000005</v>
      </c>
    </row>
    <row r="73" spans="1:4" x14ac:dyDescent="0.2">
      <c r="A73" s="1">
        <v>20.193999999999999</v>
      </c>
      <c r="B73" s="1">
        <v>197.68</v>
      </c>
      <c r="C73" s="1">
        <v>-5.4539999999999997</v>
      </c>
      <c r="D73" s="1">
        <v>-65.891000000000005</v>
      </c>
    </row>
    <row r="74" spans="1:4" x14ac:dyDescent="0.2">
      <c r="A74" s="1">
        <v>20.213999999999999</v>
      </c>
      <c r="B74" s="1">
        <v>199.08199999999999</v>
      </c>
      <c r="C74" s="1">
        <v>-5.4279999999999999</v>
      </c>
      <c r="D74" s="1">
        <v>-65.873999999999995</v>
      </c>
    </row>
    <row r="75" spans="1:4" x14ac:dyDescent="0.2">
      <c r="A75" s="1">
        <v>20.213999999999999</v>
      </c>
      <c r="B75" s="1">
        <v>199.08199999999999</v>
      </c>
      <c r="C75" s="1">
        <v>-5.4279999999999999</v>
      </c>
      <c r="D75" s="1">
        <v>-65.873999999999995</v>
      </c>
    </row>
    <row r="76" spans="1:4" x14ac:dyDescent="0.2">
      <c r="A76" s="1">
        <v>20.305</v>
      </c>
      <c r="B76" s="1">
        <v>199.28100000000001</v>
      </c>
      <c r="C76" s="1">
        <v>-5.3920000000000003</v>
      </c>
      <c r="D76" s="1">
        <v>-65.747</v>
      </c>
    </row>
    <row r="77" spans="1:4" x14ac:dyDescent="0.2">
      <c r="A77" s="1">
        <v>20.305</v>
      </c>
      <c r="B77" s="1">
        <v>199.28100000000001</v>
      </c>
      <c r="C77" s="1">
        <v>-5.3920000000000003</v>
      </c>
      <c r="D77" s="1">
        <v>-65.747</v>
      </c>
    </row>
    <row r="78" spans="1:4" x14ac:dyDescent="0.2">
      <c r="A78" s="1">
        <v>20.439</v>
      </c>
      <c r="B78" s="1">
        <v>199.97499999999999</v>
      </c>
      <c r="C78" s="1">
        <v>-5.38</v>
      </c>
      <c r="D78" s="1">
        <v>-65.673000000000002</v>
      </c>
    </row>
    <row r="79" spans="1:4" x14ac:dyDescent="0.2">
      <c r="A79" s="1">
        <v>20.439</v>
      </c>
      <c r="B79" s="1">
        <v>199.97499999999999</v>
      </c>
      <c r="C79" s="1">
        <v>-5.38</v>
      </c>
      <c r="D79" s="1">
        <v>-65.673000000000002</v>
      </c>
    </row>
    <row r="80" spans="1:4" x14ac:dyDescent="0.2">
      <c r="A80" s="1">
        <v>20.451000000000001</v>
      </c>
      <c r="B80" s="1">
        <v>200.12700000000001</v>
      </c>
      <c r="C80" s="1">
        <v>-5.3650000000000002</v>
      </c>
      <c r="D80" s="1">
        <v>-65.576999999999998</v>
      </c>
    </row>
    <row r="81" spans="1:4" x14ac:dyDescent="0.2">
      <c r="A81" s="1">
        <v>20.451000000000001</v>
      </c>
      <c r="B81" s="1">
        <v>200.12700000000001</v>
      </c>
      <c r="C81" s="1">
        <v>-5.3650000000000002</v>
      </c>
      <c r="D81" s="1">
        <v>-65.576999999999998</v>
      </c>
    </row>
    <row r="82" spans="1:4" x14ac:dyDescent="0.2">
      <c r="A82" s="1">
        <v>20.509</v>
      </c>
      <c r="B82" s="1">
        <v>200.28800000000001</v>
      </c>
      <c r="C82" s="1">
        <v>-5.327</v>
      </c>
      <c r="D82" s="1">
        <v>-65.52</v>
      </c>
    </row>
    <row r="83" spans="1:4" x14ac:dyDescent="0.2">
      <c r="A83" s="1">
        <v>20.509</v>
      </c>
      <c r="B83" s="1">
        <v>200.28800000000001</v>
      </c>
      <c r="C83" s="1">
        <v>-5.327</v>
      </c>
      <c r="D83" s="1">
        <v>-65.52</v>
      </c>
    </row>
    <row r="84" spans="1:4" x14ac:dyDescent="0.2">
      <c r="A84" s="1">
        <v>20.712</v>
      </c>
      <c r="B84" s="1">
        <v>201.21</v>
      </c>
      <c r="C84" s="1">
        <v>-5.2789999999999999</v>
      </c>
      <c r="D84" s="1">
        <v>-65.456999999999994</v>
      </c>
    </row>
    <row r="85" spans="1:4" x14ac:dyDescent="0.2">
      <c r="A85" s="1">
        <v>20.712</v>
      </c>
      <c r="B85" s="1">
        <v>201.21</v>
      </c>
      <c r="C85" s="1">
        <v>-5.2789999999999999</v>
      </c>
      <c r="D85" s="1">
        <v>-65.456999999999994</v>
      </c>
    </row>
    <row r="86" spans="1:4" x14ac:dyDescent="0.2">
      <c r="A86" s="1">
        <v>20.87</v>
      </c>
      <c r="B86" s="1">
        <v>203.137</v>
      </c>
      <c r="C86" s="1">
        <v>-5.2389999999999999</v>
      </c>
      <c r="D86" s="1">
        <v>-65.341999999999999</v>
      </c>
    </row>
    <row r="87" spans="1:4" x14ac:dyDescent="0.2">
      <c r="A87" s="1">
        <v>20.87</v>
      </c>
      <c r="B87" s="1">
        <v>203.137</v>
      </c>
      <c r="C87" s="1">
        <v>-5.2389999999999999</v>
      </c>
      <c r="D87" s="1">
        <v>-65.341999999999999</v>
      </c>
    </row>
    <row r="88" spans="1:4" x14ac:dyDescent="0.2">
      <c r="A88" s="1">
        <v>20.888999999999999</v>
      </c>
      <c r="B88" s="1">
        <v>203.50800000000001</v>
      </c>
      <c r="C88" s="1">
        <v>-5.226</v>
      </c>
      <c r="D88" s="1">
        <v>-65.321399999999997</v>
      </c>
    </row>
    <row r="89" spans="1:4" x14ac:dyDescent="0.2">
      <c r="A89" s="1">
        <v>20.888999999999999</v>
      </c>
      <c r="B89" s="1">
        <v>203.50800000000001</v>
      </c>
      <c r="C89" s="1">
        <v>-5.226</v>
      </c>
      <c r="D89" s="1">
        <v>-65.321399999999997</v>
      </c>
    </row>
    <row r="90" spans="1:4" x14ac:dyDescent="0.2">
      <c r="A90" s="1">
        <v>20.914999999999999</v>
      </c>
      <c r="B90" s="1">
        <v>203.65600000000001</v>
      </c>
      <c r="C90" s="1">
        <v>-5.165</v>
      </c>
      <c r="D90" s="1">
        <v>-65.185000000000002</v>
      </c>
    </row>
    <row r="91" spans="1:4" x14ac:dyDescent="0.2">
      <c r="A91" s="1">
        <v>20.914999999999999</v>
      </c>
      <c r="B91" s="1">
        <v>203.65600000000001</v>
      </c>
      <c r="C91" s="1">
        <v>-5.165</v>
      </c>
      <c r="D91" s="1">
        <v>-65.185000000000002</v>
      </c>
    </row>
    <row r="92" spans="1:4" x14ac:dyDescent="0.2">
      <c r="A92" s="1">
        <v>20.98</v>
      </c>
      <c r="B92" s="1">
        <v>204.26900000000001</v>
      </c>
      <c r="C92" s="1">
        <v>-5.1269999999999998</v>
      </c>
      <c r="D92" s="1">
        <v>-65.168000000000006</v>
      </c>
    </row>
    <row r="93" spans="1:4" x14ac:dyDescent="0.2">
      <c r="A93" s="1">
        <v>20.98</v>
      </c>
      <c r="B93" s="1">
        <v>204.26900000000001</v>
      </c>
      <c r="C93" s="1">
        <v>-5.1269999999999998</v>
      </c>
      <c r="D93" s="1">
        <v>-65.168000000000006</v>
      </c>
    </row>
    <row r="94" spans="1:4" x14ac:dyDescent="0.2">
      <c r="A94" s="1">
        <v>21.071999999999999</v>
      </c>
      <c r="B94" s="1">
        <v>206.31700000000001</v>
      </c>
      <c r="C94" s="1">
        <v>-5.1159999999999997</v>
      </c>
      <c r="D94" s="1">
        <v>-64.921999999999997</v>
      </c>
    </row>
    <row r="95" spans="1:4" x14ac:dyDescent="0.2">
      <c r="A95" s="1">
        <v>21.071999999999999</v>
      </c>
      <c r="B95" s="1">
        <v>206.31700000000001</v>
      </c>
      <c r="C95" s="1">
        <v>-5.1159999999999997</v>
      </c>
      <c r="D95" s="1">
        <v>-64.921999999999997</v>
      </c>
    </row>
    <row r="96" spans="1:4" x14ac:dyDescent="0.2">
      <c r="A96" s="1">
        <v>21.081</v>
      </c>
      <c r="B96" s="1">
        <v>207.43899999999999</v>
      </c>
      <c r="C96" s="1">
        <v>-5.0990000000000002</v>
      </c>
      <c r="D96" s="1">
        <v>-64.706000000000003</v>
      </c>
    </row>
    <row r="97" spans="1:4" x14ac:dyDescent="0.2">
      <c r="A97" s="1">
        <v>21.081</v>
      </c>
      <c r="B97" s="1">
        <v>207.43899999999999</v>
      </c>
      <c r="C97" s="1">
        <v>-5.0990000000000002</v>
      </c>
      <c r="D97" s="1">
        <v>-64.706000000000003</v>
      </c>
    </row>
    <row r="98" spans="1:4" x14ac:dyDescent="0.2">
      <c r="A98" s="1">
        <v>21.103999999999999</v>
      </c>
      <c r="B98" s="1">
        <v>207.55699999999999</v>
      </c>
      <c r="C98" s="1">
        <v>-5.0990000000000002</v>
      </c>
      <c r="D98" s="1">
        <v>-64.009</v>
      </c>
    </row>
    <row r="99" spans="1:4" x14ac:dyDescent="0.2">
      <c r="A99" s="1">
        <v>21.103999999999999</v>
      </c>
      <c r="B99" s="1">
        <v>207.55699999999999</v>
      </c>
      <c r="C99" s="1">
        <v>-5.0990000000000002</v>
      </c>
      <c r="D99" s="1">
        <v>-64.009</v>
      </c>
    </row>
    <row r="100" spans="1:4" x14ac:dyDescent="0.2">
      <c r="A100" s="1">
        <v>21.207000000000001</v>
      </c>
      <c r="B100" s="1">
        <v>208.798</v>
      </c>
      <c r="C100" s="1">
        <v>-5.09</v>
      </c>
      <c r="D100" s="1">
        <v>-63.951999999999998</v>
      </c>
    </row>
    <row r="101" spans="1:4" x14ac:dyDescent="0.2">
      <c r="A101" s="1">
        <v>21.207000000000001</v>
      </c>
      <c r="B101" s="1">
        <v>208.798</v>
      </c>
      <c r="C101" s="1">
        <v>-5.09</v>
      </c>
      <c r="D101" s="1">
        <v>-63.951999999999998</v>
      </c>
    </row>
    <row r="102" spans="1:4" x14ac:dyDescent="0.2">
      <c r="A102" s="1">
        <v>21.515000000000001</v>
      </c>
      <c r="B102" s="1">
        <v>209.268</v>
      </c>
      <c r="C102" s="1">
        <v>-5.069</v>
      </c>
      <c r="D102" s="1">
        <v>-63.820999999999998</v>
      </c>
    </row>
    <row r="103" spans="1:4" x14ac:dyDescent="0.2">
      <c r="A103" s="1">
        <v>21.515000000000001</v>
      </c>
      <c r="B103" s="1">
        <v>209.268</v>
      </c>
      <c r="C103" s="1">
        <v>-5.069</v>
      </c>
      <c r="D103" s="1">
        <v>-63.820999999999998</v>
      </c>
    </row>
    <row r="104" spans="1:4" x14ac:dyDescent="0.2">
      <c r="A104" s="1">
        <v>21.533000000000001</v>
      </c>
      <c r="B104" s="1">
        <v>209.70500000000001</v>
      </c>
      <c r="C104" s="1">
        <v>-5.0069999999999997</v>
      </c>
      <c r="D104" s="1">
        <v>-63.738999999999997</v>
      </c>
    </row>
    <row r="105" spans="1:4" x14ac:dyDescent="0.2">
      <c r="A105" s="1">
        <v>21.533000000000001</v>
      </c>
      <c r="B105" s="1">
        <v>209.70500000000001</v>
      </c>
      <c r="C105" s="1">
        <v>-5.0069999999999997</v>
      </c>
      <c r="D105" s="1">
        <v>-63.738999999999997</v>
      </c>
    </row>
    <row r="106" spans="1:4" x14ac:dyDescent="0.2">
      <c r="A106" s="1">
        <v>21.611999999999998</v>
      </c>
      <c r="B106" s="1">
        <v>210.517</v>
      </c>
      <c r="C106" s="1">
        <v>-4.9779999999999998</v>
      </c>
      <c r="D106" s="1">
        <v>-63.43</v>
      </c>
    </row>
    <row r="107" spans="1:4" x14ac:dyDescent="0.2">
      <c r="A107" s="1">
        <v>21.611999999999998</v>
      </c>
      <c r="B107" s="1">
        <v>210.517</v>
      </c>
      <c r="C107" s="1">
        <v>-4.9779999999999998</v>
      </c>
      <c r="D107" s="1">
        <v>-63.43</v>
      </c>
    </row>
    <row r="108" spans="1:4" x14ac:dyDescent="0.2">
      <c r="A108" s="1">
        <v>21.713000000000001</v>
      </c>
      <c r="B108" s="1">
        <v>211.27424999999999</v>
      </c>
      <c r="C108" s="1">
        <v>-4.8520000000000003</v>
      </c>
      <c r="D108" s="1">
        <v>-63.084000000000003</v>
      </c>
    </row>
    <row r="109" spans="1:4" x14ac:dyDescent="0.2">
      <c r="A109" s="1">
        <v>21.713000000000001</v>
      </c>
      <c r="B109" s="1">
        <v>211.27424999999999</v>
      </c>
      <c r="C109" s="1">
        <v>-4.8520000000000003</v>
      </c>
      <c r="D109" s="1">
        <v>-63.084000000000003</v>
      </c>
    </row>
    <row r="110" spans="1:4" x14ac:dyDescent="0.2">
      <c r="A110" s="1">
        <v>21.812000000000001</v>
      </c>
      <c r="B110" s="1">
        <v>214.08199999999999</v>
      </c>
      <c r="C110" s="1">
        <v>-4.8079999999999998</v>
      </c>
      <c r="D110" s="1">
        <v>-62.213000000000001</v>
      </c>
    </row>
    <row r="111" spans="1:4" x14ac:dyDescent="0.2">
      <c r="A111" s="1">
        <v>21.812000000000001</v>
      </c>
      <c r="B111" s="1">
        <v>214.08199999999999</v>
      </c>
      <c r="C111" s="1">
        <v>-4.8079999999999998</v>
      </c>
      <c r="D111" s="1">
        <v>-62.213000000000001</v>
      </c>
    </row>
    <row r="112" spans="1:4" x14ac:dyDescent="0.2">
      <c r="A112" s="1">
        <v>21.844999999999999</v>
      </c>
      <c r="B112" s="1">
        <v>217.077</v>
      </c>
      <c r="C112" s="1">
        <v>-4.7930000000000001</v>
      </c>
      <c r="D112" s="1">
        <v>-61.765000000000001</v>
      </c>
    </row>
    <row r="113" spans="1:4" x14ac:dyDescent="0.2">
      <c r="A113" s="1">
        <v>21.844999999999999</v>
      </c>
      <c r="B113" s="1">
        <v>217.077</v>
      </c>
      <c r="C113" s="1">
        <v>-4.7930000000000001</v>
      </c>
      <c r="D113" s="1">
        <v>-61.765000000000001</v>
      </c>
    </row>
    <row r="114" spans="1:4" x14ac:dyDescent="0.2">
      <c r="A114" s="1">
        <v>21.853999999999999</v>
      </c>
      <c r="B114" s="1">
        <v>218.18600000000001</v>
      </c>
      <c r="C114" s="1">
        <v>-4.7619999999999996</v>
      </c>
      <c r="D114" s="1">
        <v>-61.643999999999998</v>
      </c>
    </row>
    <row r="115" spans="1:4" x14ac:dyDescent="0.2">
      <c r="A115" s="1">
        <v>21.853999999999999</v>
      </c>
      <c r="B115" s="1">
        <v>218.18600000000001</v>
      </c>
      <c r="C115" s="1">
        <v>-4.7619999999999996</v>
      </c>
      <c r="D115" s="1">
        <v>-61.643999999999998</v>
      </c>
    </row>
    <row r="116" spans="1:4" x14ac:dyDescent="0.2">
      <c r="A116" s="1">
        <v>21.901</v>
      </c>
      <c r="B116" s="1">
        <v>219.01300000000001</v>
      </c>
      <c r="C116" s="1">
        <v>-4.7270000000000003</v>
      </c>
      <c r="D116" s="1">
        <v>-61.548999999999999</v>
      </c>
    </row>
    <row r="117" spans="1:4" x14ac:dyDescent="0.2">
      <c r="A117" s="1">
        <v>21.901</v>
      </c>
      <c r="B117" s="1">
        <v>219.01300000000001</v>
      </c>
      <c r="C117" s="1">
        <v>-4.7270000000000003</v>
      </c>
      <c r="D117" s="1">
        <v>-61.548999999999999</v>
      </c>
    </row>
    <row r="118" spans="1:4" x14ac:dyDescent="0.2">
      <c r="A118" s="1">
        <v>22.058</v>
      </c>
      <c r="B118" s="1">
        <v>220.48519999999999</v>
      </c>
      <c r="C118" s="1">
        <v>-4.649</v>
      </c>
      <c r="D118" s="1">
        <v>-61.034999999999997</v>
      </c>
    </row>
    <row r="119" spans="1:4" x14ac:dyDescent="0.2">
      <c r="A119" s="1">
        <v>22.058</v>
      </c>
      <c r="B119" s="1">
        <v>220.48519999999999</v>
      </c>
      <c r="C119" s="1">
        <v>-4.649</v>
      </c>
      <c r="D119" s="1">
        <v>-61.034999999999997</v>
      </c>
    </row>
    <row r="120" spans="1:4" x14ac:dyDescent="0.2">
      <c r="A120" s="1">
        <v>22.173999999999999</v>
      </c>
      <c r="B120" s="1">
        <v>220.74799999999999</v>
      </c>
      <c r="C120" s="1">
        <v>-4.6289999999999996</v>
      </c>
      <c r="D120" s="1">
        <v>-61.015000000000001</v>
      </c>
    </row>
    <row r="121" spans="1:4" x14ac:dyDescent="0.2">
      <c r="A121" s="1">
        <v>22.173999999999999</v>
      </c>
      <c r="B121" s="1">
        <v>220.74799999999999</v>
      </c>
      <c r="C121" s="1">
        <v>-4.6289999999999996</v>
      </c>
      <c r="D121" s="1">
        <v>-61.015000000000001</v>
      </c>
    </row>
    <row r="122" spans="1:4" x14ac:dyDescent="0.2">
      <c r="A122" s="1">
        <v>22.28</v>
      </c>
      <c r="B122" s="1">
        <v>222.328</v>
      </c>
      <c r="C122" s="1">
        <v>-4.49</v>
      </c>
      <c r="D122" s="1">
        <v>-60.848999999999997</v>
      </c>
    </row>
    <row r="123" spans="1:4" x14ac:dyDescent="0.2">
      <c r="A123" s="1">
        <v>22.28</v>
      </c>
      <c r="B123" s="1">
        <v>222.328</v>
      </c>
      <c r="C123" s="1">
        <v>-4.49</v>
      </c>
      <c r="D123" s="1">
        <v>-60.848999999999997</v>
      </c>
    </row>
    <row r="124" spans="1:4" x14ac:dyDescent="0.2">
      <c r="A124" s="1">
        <v>22.763999999999999</v>
      </c>
      <c r="B124" s="1">
        <v>222.709</v>
      </c>
      <c r="C124" s="1">
        <v>-4.4790000000000001</v>
      </c>
      <c r="D124" s="1">
        <v>-60.62</v>
      </c>
    </row>
    <row r="125" spans="1:4" x14ac:dyDescent="0.2">
      <c r="A125" s="1">
        <v>22.763999999999999</v>
      </c>
      <c r="B125" s="1">
        <v>222.709</v>
      </c>
      <c r="C125" s="1">
        <v>-4.4790000000000001</v>
      </c>
      <c r="D125" s="1">
        <v>-60.62</v>
      </c>
    </row>
    <row r="126" spans="1:4" x14ac:dyDescent="0.2">
      <c r="A126" s="1">
        <v>23.263999999999999</v>
      </c>
      <c r="B126" s="1">
        <v>224.21700000000001</v>
      </c>
      <c r="C126" s="1">
        <v>-4.4050000000000002</v>
      </c>
      <c r="D126" s="1">
        <v>-60.512</v>
      </c>
    </row>
    <row r="127" spans="1:4" x14ac:dyDescent="0.2">
      <c r="A127" s="1">
        <v>23.263999999999999</v>
      </c>
      <c r="B127" s="1">
        <v>224.21700000000001</v>
      </c>
      <c r="C127" s="1">
        <v>-4.4050000000000002</v>
      </c>
      <c r="D127" s="1">
        <v>-60.512</v>
      </c>
    </row>
    <row r="128" spans="1:4" x14ac:dyDescent="0.2">
      <c r="A128" s="1">
        <v>23.29</v>
      </c>
      <c r="B128" s="1">
        <v>224.86699999999999</v>
      </c>
      <c r="C128" s="1">
        <v>-4.2969999999999997</v>
      </c>
      <c r="D128" s="1">
        <v>-60.046999999999997</v>
      </c>
    </row>
    <row r="129" spans="1:4" x14ac:dyDescent="0.2">
      <c r="A129" s="1">
        <v>23.29</v>
      </c>
      <c r="B129" s="1">
        <v>224.86699999999999</v>
      </c>
      <c r="C129" s="1">
        <v>-4.2969999999999997</v>
      </c>
      <c r="D129" s="1">
        <v>-60.046999999999997</v>
      </c>
    </row>
    <row r="130" spans="1:4" x14ac:dyDescent="0.2">
      <c r="A130" s="1">
        <v>23.463999999999999</v>
      </c>
      <c r="B130" s="1">
        <v>225.24799999999999</v>
      </c>
      <c r="C130" s="1">
        <v>-4.2770000000000001</v>
      </c>
      <c r="D130" s="1">
        <v>-59.886000000000003</v>
      </c>
    </row>
    <row r="131" spans="1:4" x14ac:dyDescent="0.2">
      <c r="A131" s="1">
        <v>23.463999999999999</v>
      </c>
      <c r="B131" s="1">
        <v>225.24799999999999</v>
      </c>
      <c r="C131" s="1">
        <v>-4.2770000000000001</v>
      </c>
      <c r="D131" s="1">
        <v>-59.886000000000003</v>
      </c>
    </row>
    <row r="132" spans="1:4" x14ac:dyDescent="0.2">
      <c r="A132" s="1">
        <v>23.492750000000001</v>
      </c>
      <c r="B132" s="1">
        <v>225.387</v>
      </c>
      <c r="C132" s="1">
        <v>-4.2709999999999999</v>
      </c>
      <c r="D132" s="1">
        <v>-59.732999999999997</v>
      </c>
    </row>
    <row r="133" spans="1:4" x14ac:dyDescent="0.2">
      <c r="A133" s="1">
        <v>23.492750000000001</v>
      </c>
      <c r="B133" s="1">
        <v>225.387</v>
      </c>
      <c r="C133" s="1">
        <v>-4.2709999999999999</v>
      </c>
      <c r="D133" s="1">
        <v>-59.732999999999997</v>
      </c>
    </row>
    <row r="134" spans="1:4" x14ac:dyDescent="0.2">
      <c r="A134" s="1">
        <v>23.712</v>
      </c>
      <c r="B134" s="1">
        <v>236.14500000000001</v>
      </c>
      <c r="C134" s="1">
        <v>-4.1150000000000002</v>
      </c>
      <c r="D134" s="1">
        <v>-58.726999999999997</v>
      </c>
    </row>
    <row r="135" spans="1:4" x14ac:dyDescent="0.2">
      <c r="A135" s="1">
        <v>23.712</v>
      </c>
      <c r="B135" s="1">
        <v>236.14500000000001</v>
      </c>
      <c r="C135" s="1">
        <v>-4.1150000000000002</v>
      </c>
      <c r="D135" s="1">
        <v>-58.726999999999997</v>
      </c>
    </row>
    <row r="136" spans="1:4" x14ac:dyDescent="0.2">
      <c r="A136" s="1">
        <v>23.844999999999999</v>
      </c>
      <c r="B136" s="1">
        <v>237.75</v>
      </c>
      <c r="C136" s="1">
        <v>-4.1120000000000001</v>
      </c>
      <c r="D136" s="1">
        <v>-58.115000000000002</v>
      </c>
    </row>
    <row r="137" spans="1:4" x14ac:dyDescent="0.2">
      <c r="A137" s="1">
        <v>23.844999999999999</v>
      </c>
      <c r="B137" s="1">
        <v>237.75</v>
      </c>
      <c r="C137" s="1">
        <v>-4.1120000000000001</v>
      </c>
      <c r="D137" s="1">
        <v>-58.115000000000002</v>
      </c>
    </row>
    <row r="138" spans="1:4" x14ac:dyDescent="0.2">
      <c r="A138" s="1">
        <v>23.847000000000001</v>
      </c>
      <c r="B138" s="1">
        <v>240.79900000000001</v>
      </c>
      <c r="C138" s="1">
        <v>-4.0339999999999998</v>
      </c>
      <c r="D138" s="1">
        <v>-57.137</v>
      </c>
    </row>
    <row r="139" spans="1:4" x14ac:dyDescent="0.2">
      <c r="A139" s="1">
        <v>23.847000000000001</v>
      </c>
      <c r="B139" s="1">
        <v>240.79900000000001</v>
      </c>
      <c r="C139" s="1">
        <v>-4.0339999999999998</v>
      </c>
      <c r="D139" s="1">
        <v>-57.137</v>
      </c>
    </row>
    <row r="140" spans="1:4" x14ac:dyDescent="0.2">
      <c r="A140" s="1">
        <v>24.274000000000001</v>
      </c>
      <c r="B140" s="1">
        <v>243.36</v>
      </c>
      <c r="C140" s="1">
        <v>-3.968</v>
      </c>
      <c r="D140" s="1">
        <v>-56.993000000000002</v>
      </c>
    </row>
    <row r="141" spans="1:4" x14ac:dyDescent="0.2">
      <c r="A141" s="1">
        <v>24.274000000000001</v>
      </c>
      <c r="B141" s="1">
        <v>243.36</v>
      </c>
      <c r="C141" s="1">
        <v>-3.968</v>
      </c>
      <c r="D141" s="1">
        <v>-56.993000000000002</v>
      </c>
    </row>
    <row r="142" spans="1:4" x14ac:dyDescent="0.2">
      <c r="A142" s="1">
        <v>24.869</v>
      </c>
      <c r="B142" s="1">
        <v>245.786</v>
      </c>
      <c r="C142" s="1">
        <v>-3.6739999999999999</v>
      </c>
      <c r="D142" s="1">
        <v>-55.731000000000002</v>
      </c>
    </row>
    <row r="143" spans="1:4" x14ac:dyDescent="0.2">
      <c r="A143" s="1">
        <v>24.869</v>
      </c>
      <c r="B143" s="1">
        <v>245.786</v>
      </c>
      <c r="C143" s="1">
        <v>-3.6739999999999999</v>
      </c>
      <c r="D143" s="1">
        <v>-55.731000000000002</v>
      </c>
    </row>
    <row r="144" spans="1:4" x14ac:dyDescent="0.2">
      <c r="A144" s="1">
        <v>25.196999999999999</v>
      </c>
      <c r="B144" s="1">
        <v>255.744</v>
      </c>
      <c r="C144" s="1">
        <v>-3.4780000000000002</v>
      </c>
      <c r="D144" s="1">
        <v>-55.220999999999997</v>
      </c>
    </row>
    <row r="145" spans="1:4" x14ac:dyDescent="0.2">
      <c r="A145" s="1">
        <v>25.196999999999999</v>
      </c>
      <c r="B145" s="1">
        <v>255.744</v>
      </c>
      <c r="C145" s="1">
        <v>-3.4780000000000002</v>
      </c>
      <c r="D145" s="1">
        <v>-55.220999999999997</v>
      </c>
    </row>
    <row r="146" spans="1:4" x14ac:dyDescent="0.2">
      <c r="A146" s="1">
        <v>26.317</v>
      </c>
      <c r="B146" s="1">
        <v>258.90600000000001</v>
      </c>
      <c r="C146" s="1">
        <v>-3.1808000000000001</v>
      </c>
      <c r="D146" s="1">
        <v>-53.72</v>
      </c>
    </row>
    <row r="147" spans="1:4" x14ac:dyDescent="0.2">
      <c r="A147" s="1">
        <v>26.317</v>
      </c>
      <c r="B147" s="1">
        <v>258.90600000000001</v>
      </c>
      <c r="C147" s="1">
        <v>-3.1808000000000001</v>
      </c>
      <c r="D147" s="1">
        <v>-53.72</v>
      </c>
    </row>
    <row r="148" spans="1:4" x14ac:dyDescent="0.2">
      <c r="A148" s="1">
        <v>26.486000000000001</v>
      </c>
      <c r="B148" s="1">
        <v>275.84300000000002</v>
      </c>
      <c r="C148" s="1">
        <v>-3.1240000000000001</v>
      </c>
      <c r="D148" s="1">
        <v>-52.45</v>
      </c>
    </row>
    <row r="149" spans="1:4" x14ac:dyDescent="0.2">
      <c r="A149" s="1">
        <v>26.486000000000001</v>
      </c>
      <c r="B149" s="1">
        <v>275.84300000000002</v>
      </c>
      <c r="C149" s="1">
        <v>-3.1240000000000001</v>
      </c>
      <c r="D149" s="1">
        <v>-52.45</v>
      </c>
    </row>
    <row r="150" spans="1:4" x14ac:dyDescent="0.2">
      <c r="A150" s="1">
        <v>29.864000000000001</v>
      </c>
      <c r="B150" s="1">
        <v>300.54700000000003</v>
      </c>
      <c r="C150" s="1">
        <v>-2.8410000000000002</v>
      </c>
      <c r="D150" s="1">
        <v>-39.128999999999998</v>
      </c>
    </row>
    <row r="151" spans="1:4" x14ac:dyDescent="0.2">
      <c r="A151" s="1">
        <v>29.864000000000001</v>
      </c>
      <c r="B151" s="1">
        <v>300.54700000000003</v>
      </c>
      <c r="C151" s="1">
        <v>-2.8410000000000002</v>
      </c>
      <c r="D151" s="1">
        <v>-39.128999999999998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6971-4448-43A0-AE13-E3311591071D}">
  <dimension ref="A1:J129"/>
  <sheetViews>
    <sheetView workbookViewId="0">
      <selection activeCell="D2" sqref="D2:D39"/>
    </sheetView>
  </sheetViews>
  <sheetFormatPr defaultRowHeight="15" x14ac:dyDescent="0.2"/>
  <cols>
    <col min="1" max="4" width="17.75390625" style="1" customWidth="1"/>
    <col min="6" max="6" width="12.10546875" style="1" customWidth="1"/>
    <col min="7" max="10" width="14.796875" style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G1" s="1" t="s">
        <v>0</v>
      </c>
      <c r="H1" s="1" t="s">
        <v>1</v>
      </c>
      <c r="I1" s="1" t="s">
        <v>2</v>
      </c>
      <c r="J1" s="1" t="s">
        <v>3</v>
      </c>
    </row>
    <row r="2" spans="1:10" x14ac:dyDescent="0.2">
      <c r="A2" s="1">
        <v>14.228999999999999</v>
      </c>
      <c r="B2" s="1">
        <v>131.935</v>
      </c>
      <c r="C2" s="2">
        <v>-7.1950000000000003</v>
      </c>
      <c r="D2" s="2">
        <v>-83.668000000000006</v>
      </c>
      <c r="F2" s="1" t="s">
        <v>4</v>
      </c>
      <c r="G2" s="1">
        <f>COUNT(A:A)</f>
        <v>38</v>
      </c>
      <c r="H2" s="1">
        <f t="shared" ref="H2:J2" si="0">COUNT(B:B)</f>
        <v>38</v>
      </c>
      <c r="I2" s="1">
        <f t="shared" si="0"/>
        <v>38</v>
      </c>
      <c r="J2" s="1">
        <f t="shared" si="0"/>
        <v>38</v>
      </c>
    </row>
    <row r="3" spans="1:10" x14ac:dyDescent="0.2">
      <c r="A3" s="1">
        <v>14.228999999999999</v>
      </c>
      <c r="B3" s="1">
        <v>131.935</v>
      </c>
      <c r="C3" s="2">
        <v>-7.1950000000000003</v>
      </c>
      <c r="D3" s="2">
        <v>-83.668000000000006</v>
      </c>
      <c r="F3" s="1" t="s">
        <v>5</v>
      </c>
      <c r="G3" s="2">
        <f>MIN(A:A)</f>
        <v>14.228999999999999</v>
      </c>
      <c r="H3" s="2">
        <f t="shared" ref="H3:J3" si="1">MIN(B:B)</f>
        <v>131.935</v>
      </c>
      <c r="I3" s="2">
        <f t="shared" si="1"/>
        <v>-7.1950000000000003</v>
      </c>
      <c r="J3" s="2">
        <f t="shared" si="1"/>
        <v>-83.668000000000006</v>
      </c>
    </row>
    <row r="4" spans="1:10" x14ac:dyDescent="0.2">
      <c r="A4" s="1">
        <v>16.579000000000001</v>
      </c>
      <c r="B4" s="1">
        <v>164.50200000000001</v>
      </c>
      <c r="C4" s="2">
        <v>-6.8460000000000001</v>
      </c>
      <c r="D4" s="2">
        <v>-78.856999999999999</v>
      </c>
      <c r="F4" s="1" t="s">
        <v>6</v>
      </c>
      <c r="G4" s="2">
        <f>MAX(A:A)</f>
        <v>27.933</v>
      </c>
      <c r="H4" s="2">
        <f t="shared" ref="H4:J4" si="2">MAX(B:B)</f>
        <v>276.89699999999999</v>
      </c>
      <c r="I4" s="2">
        <f t="shared" si="2"/>
        <v>-3.1222500000000002</v>
      </c>
      <c r="J4" s="2">
        <f t="shared" si="2"/>
        <v>-40.692</v>
      </c>
    </row>
    <row r="5" spans="1:10" x14ac:dyDescent="0.2">
      <c r="A5" s="1">
        <v>16.579000000000001</v>
      </c>
      <c r="B5" s="1">
        <v>164.50200000000001</v>
      </c>
      <c r="C5" s="2">
        <v>-6.8460000000000001</v>
      </c>
      <c r="D5" s="2">
        <v>-78.856999999999999</v>
      </c>
      <c r="F5" s="1" t="s">
        <v>7</v>
      </c>
      <c r="G5" s="2">
        <f>AVERAGE(A:A)</f>
        <v>20.504557894736848</v>
      </c>
      <c r="H5" s="2">
        <f t="shared" ref="H5:J5" si="3">AVERAGE(B:B)</f>
        <v>200.94461052631576</v>
      </c>
      <c r="I5" s="2">
        <f t="shared" si="3"/>
        <v>-5.3607499999999995</v>
      </c>
      <c r="J5" s="2">
        <f t="shared" si="3"/>
        <v>-66.415599999999998</v>
      </c>
    </row>
    <row r="6" spans="1:10" x14ac:dyDescent="0.2">
      <c r="A6" s="1">
        <v>17.364599999999999</v>
      </c>
      <c r="B6" s="1">
        <v>172.315</v>
      </c>
      <c r="C6" s="2">
        <v>-6.5869999999999997</v>
      </c>
      <c r="D6" s="2">
        <v>-76.412000000000006</v>
      </c>
      <c r="F6" s="1" t="s">
        <v>8</v>
      </c>
      <c r="G6" s="2">
        <f>STDEVA(A:A)</f>
        <v>4.435843615723825</v>
      </c>
      <c r="H6" s="2">
        <f t="shared" ref="H6:J6" si="4">STDEVA(B:B)</f>
        <v>44.701641912324284</v>
      </c>
      <c r="I6" s="2">
        <f t="shared" si="4"/>
        <v>1.3244787130869153</v>
      </c>
      <c r="J6" s="2">
        <f t="shared" si="4"/>
        <v>14.021973736500097</v>
      </c>
    </row>
    <row r="7" spans="1:10" x14ac:dyDescent="0.2">
      <c r="A7" s="1">
        <v>17.364599999999999</v>
      </c>
      <c r="B7" s="1">
        <v>172.315</v>
      </c>
      <c r="C7" s="2">
        <v>-6.5869999999999997</v>
      </c>
      <c r="D7" s="2">
        <v>-76.412000000000006</v>
      </c>
    </row>
    <row r="8" spans="1:10" x14ac:dyDescent="0.2">
      <c r="A8" s="1">
        <v>18.274999999999999</v>
      </c>
      <c r="B8" s="1">
        <v>175.24160000000001</v>
      </c>
      <c r="C8" s="2">
        <v>-6.2</v>
      </c>
      <c r="D8" s="2">
        <v>-74.465999999999994</v>
      </c>
    </row>
    <row r="9" spans="1:10" x14ac:dyDescent="0.2">
      <c r="A9" s="1">
        <v>18.274999999999999</v>
      </c>
      <c r="B9" s="1">
        <v>175.24160000000001</v>
      </c>
      <c r="C9" s="2">
        <v>-6.2</v>
      </c>
      <c r="D9" s="2">
        <v>-74.465999999999994</v>
      </c>
    </row>
    <row r="10" spans="1:10" x14ac:dyDescent="0.2">
      <c r="A10" s="1">
        <v>18.690999999999999</v>
      </c>
      <c r="B10" s="1">
        <v>181.34700000000001</v>
      </c>
      <c r="C10" s="2">
        <v>-6.0910000000000002</v>
      </c>
      <c r="D10" s="2">
        <v>-73.179000000000002</v>
      </c>
    </row>
    <row r="11" spans="1:10" x14ac:dyDescent="0.2">
      <c r="A11" s="1">
        <v>18.690999999999999</v>
      </c>
      <c r="B11" s="1">
        <v>181.34700000000001</v>
      </c>
      <c r="C11" s="2">
        <v>-6.0910000000000002</v>
      </c>
      <c r="D11" s="2">
        <v>-73.179000000000002</v>
      </c>
    </row>
    <row r="12" spans="1:10" x14ac:dyDescent="0.2">
      <c r="A12" s="1">
        <v>19</v>
      </c>
      <c r="B12" s="1">
        <v>184.34299999999999</v>
      </c>
      <c r="C12" s="2">
        <v>-6.008</v>
      </c>
      <c r="D12" s="2">
        <v>-71.201999999999998</v>
      </c>
    </row>
    <row r="13" spans="1:10" x14ac:dyDescent="0.2">
      <c r="A13" s="1">
        <v>19</v>
      </c>
      <c r="B13" s="1">
        <v>184.34299999999999</v>
      </c>
      <c r="C13" s="2">
        <v>-6.008</v>
      </c>
      <c r="D13" s="2">
        <v>-71.201999999999998</v>
      </c>
    </row>
    <row r="14" spans="1:10" x14ac:dyDescent="0.2">
      <c r="A14" s="1">
        <v>19.399999999999999</v>
      </c>
      <c r="B14" s="1">
        <v>191.01300000000001</v>
      </c>
      <c r="C14" s="2">
        <v>-5.7709999999999999</v>
      </c>
      <c r="D14" s="2">
        <v>-69.286000000000001</v>
      </c>
    </row>
    <row r="15" spans="1:10" x14ac:dyDescent="0.2">
      <c r="A15" s="1">
        <v>19.399999999999999</v>
      </c>
      <c r="B15" s="1">
        <v>191.01300000000001</v>
      </c>
      <c r="C15" s="2">
        <v>-5.7709999999999999</v>
      </c>
      <c r="D15" s="2">
        <v>-69.286000000000001</v>
      </c>
    </row>
    <row r="16" spans="1:10" x14ac:dyDescent="0.2">
      <c r="A16" s="1">
        <v>19.68</v>
      </c>
      <c r="B16" s="1">
        <v>193.702</v>
      </c>
      <c r="C16" s="2">
        <v>-5.6390000000000002</v>
      </c>
      <c r="D16" s="2">
        <v>-67.290999999999997</v>
      </c>
    </row>
    <row r="17" spans="1:4" x14ac:dyDescent="0.2">
      <c r="A17" s="1">
        <v>19.68</v>
      </c>
      <c r="B17" s="1">
        <v>193.702</v>
      </c>
      <c r="C17" s="2">
        <v>-5.6390000000000002</v>
      </c>
      <c r="D17" s="2">
        <v>-67.290999999999997</v>
      </c>
    </row>
    <row r="18" spans="1:4" x14ac:dyDescent="0.2">
      <c r="A18" s="1">
        <v>20.04</v>
      </c>
      <c r="B18" s="1">
        <v>195.87</v>
      </c>
      <c r="C18" s="2">
        <v>-5.516</v>
      </c>
      <c r="D18" s="2">
        <v>-66.474000000000004</v>
      </c>
    </row>
    <row r="19" spans="1:4" x14ac:dyDescent="0.2">
      <c r="A19" s="1">
        <v>20.04</v>
      </c>
      <c r="B19" s="1">
        <v>195.87</v>
      </c>
      <c r="C19" s="2">
        <v>-5.516</v>
      </c>
      <c r="D19" s="2">
        <v>-66.474000000000004</v>
      </c>
    </row>
    <row r="20" spans="1:4" x14ac:dyDescent="0.2">
      <c r="A20" s="1">
        <v>20.323</v>
      </c>
      <c r="B20" s="1">
        <v>199.422</v>
      </c>
      <c r="C20" s="2">
        <v>-5.3890000000000002</v>
      </c>
      <c r="D20" s="2">
        <v>-65.694000000000003</v>
      </c>
    </row>
    <row r="21" spans="1:4" x14ac:dyDescent="0.2">
      <c r="A21" s="1">
        <v>20.323</v>
      </c>
      <c r="B21" s="1">
        <v>199.422</v>
      </c>
      <c r="C21" s="2">
        <v>-5.3890000000000002</v>
      </c>
      <c r="D21" s="2">
        <v>-65.694000000000003</v>
      </c>
    </row>
    <row r="22" spans="1:4" x14ac:dyDescent="0.2">
      <c r="A22" s="1">
        <v>20.843</v>
      </c>
      <c r="B22" s="1">
        <v>201.73</v>
      </c>
      <c r="C22" s="2">
        <v>-5.2729999999999997</v>
      </c>
      <c r="D22" s="2">
        <v>-65.454999999999998</v>
      </c>
    </row>
    <row r="23" spans="1:4" x14ac:dyDescent="0.2">
      <c r="A23" s="1">
        <v>20.843</v>
      </c>
      <c r="B23" s="1">
        <v>201.73</v>
      </c>
      <c r="C23" s="2">
        <v>-5.2729999999999997</v>
      </c>
      <c r="D23" s="2">
        <v>-65.454999999999998</v>
      </c>
    </row>
    <row r="24" spans="1:4" x14ac:dyDescent="0.2">
      <c r="A24" s="1">
        <v>21.009</v>
      </c>
      <c r="B24" s="1">
        <v>205.99100000000001</v>
      </c>
      <c r="C24" s="2">
        <v>-5.1210000000000004</v>
      </c>
      <c r="D24" s="2">
        <v>-65.004400000000004</v>
      </c>
    </row>
    <row r="25" spans="1:4" x14ac:dyDescent="0.2">
      <c r="A25" s="1">
        <v>21.009</v>
      </c>
      <c r="B25" s="1">
        <v>205.99100000000001</v>
      </c>
      <c r="C25" s="2">
        <v>-5.1210000000000004</v>
      </c>
      <c r="D25" s="2">
        <v>-65.004400000000004</v>
      </c>
    </row>
    <row r="26" spans="1:4" x14ac:dyDescent="0.2">
      <c r="A26" s="1">
        <v>21.402000000000001</v>
      </c>
      <c r="B26" s="1">
        <v>209.16800000000001</v>
      </c>
      <c r="C26" s="2">
        <v>-5.0890000000000004</v>
      </c>
      <c r="D26" s="2">
        <v>-63.908000000000001</v>
      </c>
    </row>
    <row r="27" spans="1:4" x14ac:dyDescent="0.2">
      <c r="A27" s="1">
        <v>21.402000000000001</v>
      </c>
      <c r="B27" s="1">
        <v>209.16800000000001</v>
      </c>
      <c r="C27" s="2">
        <v>-5.0890000000000004</v>
      </c>
      <c r="D27" s="2">
        <v>-63.908000000000001</v>
      </c>
    </row>
    <row r="28" spans="1:4" x14ac:dyDescent="0.2">
      <c r="A28" s="1">
        <v>21.724</v>
      </c>
      <c r="B28" s="1">
        <v>212.64400000000001</v>
      </c>
      <c r="C28" s="2">
        <v>-4.8220000000000001</v>
      </c>
      <c r="D28" s="2">
        <v>-62.249000000000002</v>
      </c>
    </row>
    <row r="29" spans="1:4" x14ac:dyDescent="0.2">
      <c r="A29" s="1">
        <v>21.724</v>
      </c>
      <c r="B29" s="1">
        <v>212.64400000000001</v>
      </c>
      <c r="C29" s="2">
        <v>-4.8220000000000001</v>
      </c>
      <c r="D29" s="2">
        <v>-62.249000000000002</v>
      </c>
    </row>
    <row r="30" spans="1:4" x14ac:dyDescent="0.2">
      <c r="A30" s="1">
        <v>22.033000000000001</v>
      </c>
      <c r="B30" s="1">
        <v>219.38200000000001</v>
      </c>
      <c r="C30" s="2">
        <v>-4.7009999999999996</v>
      </c>
      <c r="D30" s="2">
        <v>-61.390999999999998</v>
      </c>
    </row>
    <row r="31" spans="1:4" x14ac:dyDescent="0.2">
      <c r="A31" s="1">
        <v>22.033000000000001</v>
      </c>
      <c r="B31" s="1">
        <v>219.38200000000001</v>
      </c>
      <c r="C31" s="2">
        <v>-4.7009999999999996</v>
      </c>
      <c r="D31" s="2">
        <v>-61.390999999999998</v>
      </c>
    </row>
    <row r="32" spans="1:4" x14ac:dyDescent="0.2">
      <c r="A32" s="1">
        <v>23.036999999999999</v>
      </c>
      <c r="B32" s="1">
        <v>223.59399999999999</v>
      </c>
      <c r="C32" s="2">
        <v>-4.4379999999999997</v>
      </c>
      <c r="D32" s="2">
        <v>-60.582999999999998</v>
      </c>
    </row>
    <row r="33" spans="1:4" x14ac:dyDescent="0.2">
      <c r="A33" s="1">
        <v>23.036999999999999</v>
      </c>
      <c r="B33" s="1">
        <v>223.59399999999999</v>
      </c>
      <c r="C33" s="2">
        <v>-4.4379999999999997</v>
      </c>
      <c r="D33" s="2">
        <v>-60.582999999999998</v>
      </c>
    </row>
    <row r="34" spans="1:4" x14ac:dyDescent="0.2">
      <c r="A34" s="1">
        <v>23.507999999999999</v>
      </c>
      <c r="B34" s="1">
        <v>233.44900000000001</v>
      </c>
      <c r="C34" s="2">
        <v>-4.13</v>
      </c>
      <c r="D34" s="2">
        <v>-59.39</v>
      </c>
    </row>
    <row r="35" spans="1:4" x14ac:dyDescent="0.2">
      <c r="A35" s="1">
        <v>23.507999999999999</v>
      </c>
      <c r="B35" s="1">
        <v>233.44900000000001</v>
      </c>
      <c r="C35" s="2">
        <v>-4.13</v>
      </c>
      <c r="D35" s="2">
        <v>-59.39</v>
      </c>
    </row>
    <row r="36" spans="1:4" x14ac:dyDescent="0.2">
      <c r="A36" s="1">
        <v>24.515999999999998</v>
      </c>
      <c r="B36" s="1">
        <v>245.40199999999999</v>
      </c>
      <c r="C36" s="2">
        <v>-3.9159999999999999</v>
      </c>
      <c r="D36" s="2">
        <v>-56.695</v>
      </c>
    </row>
    <row r="37" spans="1:4" x14ac:dyDescent="0.2">
      <c r="A37" s="1">
        <v>24.515999999999998</v>
      </c>
      <c r="B37" s="1">
        <v>245.40199999999999</v>
      </c>
      <c r="C37" s="2">
        <v>-3.9159999999999999</v>
      </c>
      <c r="D37" s="2">
        <v>-56.695</v>
      </c>
    </row>
    <row r="38" spans="1:4" x14ac:dyDescent="0.2">
      <c r="A38" s="1">
        <v>27.933</v>
      </c>
      <c r="B38" s="1">
        <v>276.89699999999999</v>
      </c>
      <c r="C38" s="2">
        <v>-3.1222500000000002</v>
      </c>
      <c r="D38" s="2">
        <v>-40.692</v>
      </c>
    </row>
    <row r="39" spans="1:4" x14ac:dyDescent="0.2">
      <c r="A39" s="1">
        <v>27.933</v>
      </c>
      <c r="B39" s="2">
        <v>276.89699999999999</v>
      </c>
      <c r="C39" s="2">
        <v>-3.1222500000000002</v>
      </c>
      <c r="D39" s="2">
        <v>-40.692</v>
      </c>
    </row>
    <row r="40" spans="1:4" x14ac:dyDescent="0.2">
      <c r="A40" s="2"/>
      <c r="B40" s="2"/>
      <c r="C40" s="2"/>
      <c r="D40" s="2"/>
    </row>
    <row r="41" spans="1:4" x14ac:dyDescent="0.2">
      <c r="A41" s="2"/>
      <c r="B41" s="2"/>
      <c r="C41" s="2"/>
      <c r="D41" s="2"/>
    </row>
    <row r="42" spans="1:4" x14ac:dyDescent="0.2">
      <c r="A42" s="2"/>
      <c r="B42" s="2"/>
      <c r="C42" s="2"/>
      <c r="D42" s="2"/>
    </row>
    <row r="43" spans="1:4" x14ac:dyDescent="0.2">
      <c r="A43" s="2"/>
      <c r="B43" s="2"/>
      <c r="C43" s="2"/>
      <c r="D43" s="2"/>
    </row>
    <row r="44" spans="1:4" x14ac:dyDescent="0.2">
      <c r="A44" s="2"/>
      <c r="B44" s="2"/>
      <c r="C44" s="2"/>
      <c r="D44" s="2"/>
    </row>
    <row r="45" spans="1:4" x14ac:dyDescent="0.2">
      <c r="A45" s="2"/>
      <c r="B45" s="2"/>
      <c r="C45" s="2"/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  <row r="48" spans="1:4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2"/>
      <c r="B51" s="2"/>
      <c r="C51" s="2"/>
      <c r="D51" s="2"/>
    </row>
    <row r="52" spans="1:4" x14ac:dyDescent="0.2">
      <c r="A52" s="2"/>
      <c r="B52" s="2"/>
      <c r="C52" s="2"/>
      <c r="D52" s="2"/>
    </row>
    <row r="53" spans="1:4" x14ac:dyDescent="0.2">
      <c r="A53" s="2"/>
      <c r="B53" s="2"/>
      <c r="C53" s="2"/>
      <c r="D53" s="2"/>
    </row>
    <row r="54" spans="1:4" x14ac:dyDescent="0.2">
      <c r="A54" s="2"/>
      <c r="B54" s="2"/>
      <c r="C54" s="2"/>
      <c r="D54" s="2"/>
    </row>
    <row r="55" spans="1:4" x14ac:dyDescent="0.2">
      <c r="A55" s="2"/>
      <c r="B55" s="2"/>
      <c r="C55" s="2"/>
      <c r="D55" s="2"/>
    </row>
    <row r="56" spans="1:4" x14ac:dyDescent="0.2">
      <c r="A56" s="2"/>
      <c r="B56" s="2"/>
      <c r="C56" s="2"/>
      <c r="D56" s="2"/>
    </row>
    <row r="57" spans="1:4" x14ac:dyDescent="0.2">
      <c r="A57" s="2"/>
      <c r="B57" s="2"/>
      <c r="C57" s="2"/>
      <c r="D57" s="2"/>
    </row>
    <row r="58" spans="1:4" x14ac:dyDescent="0.2">
      <c r="A58" s="2"/>
      <c r="B58" s="2"/>
      <c r="C58" s="2"/>
      <c r="D58" s="2"/>
    </row>
    <row r="59" spans="1:4" x14ac:dyDescent="0.2">
      <c r="A59" s="2"/>
      <c r="B59" s="2"/>
      <c r="C59" s="2"/>
      <c r="D59" s="2"/>
    </row>
    <row r="60" spans="1:4" x14ac:dyDescent="0.2">
      <c r="A60" s="2"/>
      <c r="B60" s="2"/>
      <c r="C60" s="2"/>
      <c r="D60" s="2"/>
    </row>
    <row r="61" spans="1:4" x14ac:dyDescent="0.2">
      <c r="A61" s="2"/>
      <c r="B61" s="2"/>
      <c r="C61" s="2"/>
      <c r="D61" s="2"/>
    </row>
    <row r="62" spans="1:4" x14ac:dyDescent="0.2">
      <c r="A62" s="2"/>
      <c r="B62" s="2"/>
      <c r="C62" s="2"/>
      <c r="D62" s="2"/>
    </row>
    <row r="63" spans="1:4" x14ac:dyDescent="0.2">
      <c r="A63" s="2"/>
      <c r="B63" s="2"/>
      <c r="C63" s="2"/>
      <c r="D63" s="2"/>
    </row>
    <row r="64" spans="1:4" x14ac:dyDescent="0.2">
      <c r="A64" s="2"/>
      <c r="B64" s="2"/>
      <c r="C64" s="2"/>
      <c r="D64" s="2"/>
    </row>
    <row r="65" spans="1:4" x14ac:dyDescent="0.2">
      <c r="A65" s="2"/>
      <c r="B65" s="2"/>
      <c r="C65" s="2"/>
      <c r="D65" s="2"/>
    </row>
    <row r="66" spans="1:4" x14ac:dyDescent="0.2">
      <c r="A66" s="2"/>
      <c r="B66" s="2"/>
      <c r="C66" s="2"/>
      <c r="D66" s="2"/>
    </row>
    <row r="67" spans="1:4" x14ac:dyDescent="0.2">
      <c r="A67" s="2"/>
      <c r="B67" s="2"/>
      <c r="C67" s="2"/>
      <c r="D67" s="2"/>
    </row>
    <row r="68" spans="1:4" x14ac:dyDescent="0.2">
      <c r="A68" s="2"/>
      <c r="B68" s="2"/>
      <c r="C68" s="2"/>
      <c r="D68" s="2"/>
    </row>
    <row r="69" spans="1:4" x14ac:dyDescent="0.2">
      <c r="A69" s="2"/>
      <c r="B69" s="2"/>
      <c r="C69" s="2"/>
      <c r="D69" s="2"/>
    </row>
    <row r="70" spans="1:4" x14ac:dyDescent="0.2">
      <c r="A70" s="2"/>
      <c r="B70" s="2"/>
      <c r="C70" s="2"/>
      <c r="D70" s="2"/>
    </row>
    <row r="71" spans="1:4" x14ac:dyDescent="0.2">
      <c r="A71" s="2"/>
      <c r="B71" s="2"/>
      <c r="C71" s="2"/>
      <c r="D71" s="2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  <row r="74" spans="1:4" x14ac:dyDescent="0.2">
      <c r="A74" s="2"/>
      <c r="B74" s="2"/>
      <c r="C74" s="2"/>
      <c r="D74" s="2"/>
    </row>
    <row r="75" spans="1:4" x14ac:dyDescent="0.2">
      <c r="A75" s="2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2"/>
      <c r="B82" s="2"/>
      <c r="C82" s="2"/>
      <c r="D82" s="2"/>
    </row>
    <row r="83" spans="1:4" x14ac:dyDescent="0.2">
      <c r="A83" s="2"/>
      <c r="B83" s="2"/>
      <c r="C83" s="2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  <c r="B85" s="2"/>
      <c r="C85" s="2"/>
      <c r="D85" s="2"/>
    </row>
    <row r="86" spans="1:4" x14ac:dyDescent="0.2">
      <c r="A86" s="2"/>
      <c r="B86" s="2"/>
      <c r="C86" s="2"/>
      <c r="D86" s="2"/>
    </row>
    <row r="87" spans="1:4" x14ac:dyDescent="0.2">
      <c r="A87" s="2"/>
      <c r="B87" s="2"/>
      <c r="C87" s="2"/>
      <c r="D87" s="2"/>
    </row>
    <row r="88" spans="1:4" x14ac:dyDescent="0.2">
      <c r="A88" s="2"/>
      <c r="B88" s="2"/>
      <c r="C88" s="2"/>
      <c r="D88" s="2"/>
    </row>
    <row r="89" spans="1:4" x14ac:dyDescent="0.2">
      <c r="A89" s="2"/>
      <c r="B89" s="2"/>
      <c r="C89" s="2"/>
      <c r="D89" s="2"/>
    </row>
    <row r="90" spans="1:4" x14ac:dyDescent="0.2">
      <c r="A90" s="2"/>
      <c r="B90" s="2"/>
      <c r="C90" s="2"/>
      <c r="D90" s="2"/>
    </row>
    <row r="91" spans="1:4" x14ac:dyDescent="0.2">
      <c r="A91" s="2"/>
      <c r="B91" s="2"/>
      <c r="C91" s="2"/>
      <c r="D91" s="2"/>
    </row>
    <row r="92" spans="1:4" x14ac:dyDescent="0.2">
      <c r="A92" s="2"/>
      <c r="B92" s="2"/>
      <c r="C92" s="2"/>
      <c r="D92" s="2"/>
    </row>
    <row r="93" spans="1:4" x14ac:dyDescent="0.2">
      <c r="A93" s="2"/>
      <c r="B93" s="2"/>
      <c r="C93" s="2"/>
      <c r="D93" s="2"/>
    </row>
    <row r="94" spans="1:4" x14ac:dyDescent="0.2">
      <c r="A94" s="2"/>
      <c r="B94" s="2"/>
      <c r="C94" s="2"/>
      <c r="D94" s="2"/>
    </row>
    <row r="95" spans="1:4" x14ac:dyDescent="0.2">
      <c r="A95" s="2"/>
      <c r="B95" s="2"/>
      <c r="C95" s="2"/>
      <c r="D95" s="2"/>
    </row>
    <row r="96" spans="1:4" x14ac:dyDescent="0.2">
      <c r="A96" s="2"/>
      <c r="B96" s="2"/>
      <c r="C96" s="2"/>
      <c r="D96" s="2"/>
    </row>
    <row r="97" spans="1:4" x14ac:dyDescent="0.2">
      <c r="A97" s="2"/>
      <c r="B97" s="2"/>
      <c r="C97" s="2"/>
      <c r="D97" s="2"/>
    </row>
    <row r="98" spans="1:4" x14ac:dyDescent="0.2">
      <c r="A98" s="2"/>
      <c r="B98" s="2"/>
      <c r="C98" s="2"/>
      <c r="D98" s="2"/>
    </row>
    <row r="99" spans="1:4" x14ac:dyDescent="0.2">
      <c r="A99" s="2"/>
      <c r="B99" s="2"/>
      <c r="C99" s="2"/>
      <c r="D99" s="2"/>
    </row>
    <row r="100" spans="1:4" x14ac:dyDescent="0.2">
      <c r="A100" s="2"/>
      <c r="B100" s="2"/>
      <c r="C100" s="2"/>
      <c r="D100" s="2"/>
    </row>
    <row r="101" spans="1:4" x14ac:dyDescent="0.2">
      <c r="A101" s="2"/>
      <c r="B101" s="2"/>
      <c r="C101" s="2"/>
      <c r="D101" s="2"/>
    </row>
    <row r="102" spans="1:4" x14ac:dyDescent="0.2">
      <c r="A102" s="2"/>
      <c r="B102" s="2"/>
      <c r="C102" s="2"/>
      <c r="D102" s="2"/>
    </row>
    <row r="103" spans="1:4" x14ac:dyDescent="0.2">
      <c r="A103" s="2"/>
      <c r="B103" s="2"/>
      <c r="C103" s="2"/>
      <c r="D103" s="2"/>
    </row>
    <row r="104" spans="1:4" x14ac:dyDescent="0.2">
      <c r="A104" s="2"/>
      <c r="B104" s="2"/>
      <c r="C104" s="2"/>
      <c r="D104" s="2"/>
    </row>
    <row r="105" spans="1:4" x14ac:dyDescent="0.2">
      <c r="A105" s="2"/>
      <c r="B105" s="2"/>
      <c r="C105" s="2"/>
      <c r="D105" s="2"/>
    </row>
    <row r="106" spans="1:4" x14ac:dyDescent="0.2">
      <c r="A106" s="2"/>
      <c r="B106" s="2"/>
      <c r="C106" s="2"/>
      <c r="D106" s="2"/>
    </row>
    <row r="107" spans="1:4" x14ac:dyDescent="0.2">
      <c r="A107" s="2"/>
      <c r="B107" s="2"/>
      <c r="C107" s="2"/>
      <c r="D107" s="2"/>
    </row>
    <row r="108" spans="1:4" x14ac:dyDescent="0.2">
      <c r="A108" s="2"/>
      <c r="B108" s="2"/>
      <c r="C108" s="2"/>
      <c r="D108" s="2"/>
    </row>
    <row r="109" spans="1:4" x14ac:dyDescent="0.2">
      <c r="A109" s="2"/>
      <c r="B109" s="2"/>
      <c r="C109" s="2"/>
      <c r="D109" s="2"/>
    </row>
    <row r="110" spans="1:4" x14ac:dyDescent="0.2">
      <c r="A110" s="2"/>
      <c r="B110" s="2"/>
      <c r="C110" s="2"/>
      <c r="D110" s="2"/>
    </row>
    <row r="111" spans="1:4" x14ac:dyDescent="0.2">
      <c r="A111" s="2"/>
      <c r="B111" s="2"/>
      <c r="C111" s="2"/>
      <c r="D111" s="2"/>
    </row>
    <row r="112" spans="1:4" x14ac:dyDescent="0.2">
      <c r="A112" s="2"/>
      <c r="B112" s="2"/>
      <c r="C112" s="2"/>
      <c r="D112" s="2"/>
    </row>
    <row r="113" spans="1:4" x14ac:dyDescent="0.2">
      <c r="A113" s="2"/>
      <c r="B113" s="2"/>
      <c r="C113" s="2"/>
      <c r="D113" s="2"/>
    </row>
    <row r="114" spans="1:4" x14ac:dyDescent="0.2">
      <c r="A114" s="2"/>
      <c r="B114" s="2"/>
      <c r="C114" s="2"/>
      <c r="D114" s="2"/>
    </row>
    <row r="115" spans="1:4" x14ac:dyDescent="0.2">
      <c r="A115" s="2"/>
      <c r="B115" s="2"/>
      <c r="C115" s="2"/>
      <c r="D115" s="2"/>
    </row>
    <row r="116" spans="1:4" x14ac:dyDescent="0.2">
      <c r="A116" s="2"/>
      <c r="B116" s="2"/>
      <c r="C116" s="2"/>
      <c r="D116" s="2"/>
    </row>
    <row r="117" spans="1:4" x14ac:dyDescent="0.2">
      <c r="A117" s="2"/>
      <c r="B117" s="2"/>
      <c r="C117" s="2"/>
      <c r="D117" s="2"/>
    </row>
    <row r="118" spans="1:4" x14ac:dyDescent="0.2">
      <c r="A118" s="2"/>
      <c r="B118" s="2"/>
      <c r="C118" s="2"/>
      <c r="D118" s="2"/>
    </row>
    <row r="119" spans="1:4" x14ac:dyDescent="0.2">
      <c r="A119" s="2"/>
      <c r="B119" s="2"/>
      <c r="C119" s="2"/>
      <c r="D119" s="2"/>
    </row>
    <row r="120" spans="1:4" x14ac:dyDescent="0.2">
      <c r="A120" s="2"/>
      <c r="B120" s="2"/>
      <c r="C120" s="2"/>
      <c r="D120" s="2"/>
    </row>
    <row r="121" spans="1:4" x14ac:dyDescent="0.2">
      <c r="A121" s="2"/>
      <c r="B121" s="2"/>
      <c r="C121" s="2"/>
      <c r="D121" s="2"/>
    </row>
    <row r="122" spans="1:4" x14ac:dyDescent="0.2">
      <c r="A122" s="2"/>
      <c r="B122" s="2"/>
      <c r="C122" s="2"/>
      <c r="D122" s="2"/>
    </row>
    <row r="123" spans="1:4" x14ac:dyDescent="0.2">
      <c r="A123" s="2"/>
      <c r="B123" s="2"/>
      <c r="C123" s="2"/>
      <c r="D123" s="2"/>
    </row>
    <row r="124" spans="1:4" x14ac:dyDescent="0.2">
      <c r="A124" s="2"/>
      <c r="B124" s="2"/>
      <c r="C124" s="2"/>
      <c r="D124" s="2"/>
    </row>
    <row r="125" spans="1:4" x14ac:dyDescent="0.2">
      <c r="A125" s="2"/>
      <c r="B125" s="2"/>
      <c r="C125" s="2"/>
      <c r="D125" s="2"/>
    </row>
    <row r="126" spans="1:4" x14ac:dyDescent="0.2">
      <c r="A126" s="2"/>
      <c r="B126" s="2"/>
      <c r="C126" s="2"/>
      <c r="D126" s="2"/>
    </row>
    <row r="127" spans="1:4" x14ac:dyDescent="0.2">
      <c r="A127" s="2"/>
      <c r="B127" s="2"/>
      <c r="C127" s="2"/>
      <c r="D127" s="2"/>
    </row>
    <row r="128" spans="1:4" x14ac:dyDescent="0.2">
      <c r="A128" s="2"/>
      <c r="B128" s="2"/>
      <c r="C128" s="2"/>
      <c r="D128" s="2"/>
    </row>
    <row r="129" spans="1:4" x14ac:dyDescent="0.2">
      <c r="A129" s="2"/>
      <c r="B129" s="2"/>
      <c r="C129" s="2"/>
      <c r="D129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1CA3-8AE4-4596-8CB6-52C976BA7242}">
  <dimension ref="A1:J151"/>
  <sheetViews>
    <sheetView workbookViewId="0">
      <selection activeCell="B2" sqref="B2:B151"/>
    </sheetView>
  </sheetViews>
  <sheetFormatPr defaultRowHeight="15" x14ac:dyDescent="0.2"/>
  <cols>
    <col min="1" max="4" width="17.75390625" style="1" customWidth="1"/>
    <col min="6" max="6" width="12.10546875" style="1" customWidth="1"/>
    <col min="7" max="10" width="14.796875" style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G1" s="1" t="s">
        <v>0</v>
      </c>
      <c r="H1" s="1" t="s">
        <v>1</v>
      </c>
      <c r="I1" s="1" t="s">
        <v>2</v>
      </c>
      <c r="J1" s="1" t="s">
        <v>3</v>
      </c>
    </row>
    <row r="2" spans="1:10" x14ac:dyDescent="0.2">
      <c r="A2" s="1">
        <v>22.173999999999999</v>
      </c>
      <c r="B2" s="1">
        <v>217.077</v>
      </c>
      <c r="C2" s="1">
        <v>-3.968</v>
      </c>
      <c r="D2" s="1">
        <v>-59.732999999999997</v>
      </c>
      <c r="F2" s="1" t="s">
        <v>4</v>
      </c>
      <c r="G2" s="1">
        <f>COUNT(A:A)</f>
        <v>150</v>
      </c>
      <c r="H2" s="1">
        <f>COUNT(B:B)</f>
        <v>150</v>
      </c>
      <c r="I2" s="1">
        <f>COUNT(C:C)</f>
        <v>150</v>
      </c>
      <c r="J2" s="1">
        <f>COUNT(D:D)</f>
        <v>150</v>
      </c>
    </row>
    <row r="3" spans="1:10" x14ac:dyDescent="0.2">
      <c r="A3" s="1">
        <v>20.213999999999999</v>
      </c>
      <c r="B3" s="1">
        <v>219.01300000000001</v>
      </c>
      <c r="C3" s="1">
        <v>-4.2709999999999999</v>
      </c>
      <c r="D3" s="1">
        <v>-59.39</v>
      </c>
      <c r="F3" s="1" t="s">
        <v>5</v>
      </c>
      <c r="G3" s="2">
        <f>MIN(A:A)</f>
        <v>11.903</v>
      </c>
      <c r="H3" s="2">
        <f>MIN(B:B)</f>
        <v>109.685</v>
      </c>
      <c r="I3" s="2">
        <f>MIN(C:C)</f>
        <v>-7.6710000000000003</v>
      </c>
      <c r="J3" s="2">
        <f>MIN(D:D)</f>
        <v>-84.927999999999997</v>
      </c>
    </row>
    <row r="4" spans="1:10" x14ac:dyDescent="0.2">
      <c r="A4" s="1">
        <v>20.213999999999999</v>
      </c>
      <c r="B4" s="1">
        <v>219.01300000000001</v>
      </c>
      <c r="C4" s="1">
        <v>-4.2709999999999999</v>
      </c>
      <c r="D4" s="1">
        <v>-59.39</v>
      </c>
      <c r="F4" s="1" t="s">
        <v>6</v>
      </c>
      <c r="G4" s="2">
        <f>MAX(A:A)</f>
        <v>29.864000000000001</v>
      </c>
      <c r="H4" s="2">
        <f>MAX(B:B)</f>
        <v>300.54700000000003</v>
      </c>
      <c r="I4" s="2">
        <f>MAX(C:C)</f>
        <v>-2.8410000000000002</v>
      </c>
      <c r="J4" s="2">
        <f>MAX(D:D)</f>
        <v>-39.128999999999998</v>
      </c>
    </row>
    <row r="5" spans="1:10" x14ac:dyDescent="0.2">
      <c r="A5" s="1">
        <v>11.903</v>
      </c>
      <c r="B5" s="1">
        <v>112.221</v>
      </c>
      <c r="C5" s="1">
        <v>-3.9159999999999999</v>
      </c>
      <c r="D5" s="1">
        <v>-39.128999999999998</v>
      </c>
      <c r="F5" s="1" t="s">
        <v>7</v>
      </c>
      <c r="G5" s="2">
        <f>AVERAGE(A:A)</f>
        <v>20.321462333333322</v>
      </c>
      <c r="H5" s="2">
        <f>AVERAGE(B:B)</f>
        <v>199.30794166666658</v>
      </c>
      <c r="I5" s="2">
        <f>AVERAGE(C:C)</f>
        <v>-5.3622896666666637</v>
      </c>
      <c r="J5" s="2">
        <f>AVERAGE(D:D)</f>
        <v>-66.327448999999973</v>
      </c>
    </row>
    <row r="6" spans="1:10" x14ac:dyDescent="0.2">
      <c r="A6" s="1">
        <v>11.903</v>
      </c>
      <c r="B6" s="1">
        <v>112.221</v>
      </c>
      <c r="C6" s="1">
        <v>-3.9159999999999999</v>
      </c>
      <c r="D6" s="1">
        <v>-39.128999999999998</v>
      </c>
      <c r="F6" s="1" t="s">
        <v>8</v>
      </c>
      <c r="G6" s="2">
        <f>STDEVA(A:A)</f>
        <v>3.2672241258490313</v>
      </c>
      <c r="H6" s="2">
        <f>STDEVA(B:B)</f>
        <v>33.995505293823406</v>
      </c>
      <c r="I6" s="2">
        <f>STDEVA(C:C)</f>
        <v>1.1301855592429153</v>
      </c>
      <c r="J6" s="2">
        <f>STDEVA(D:D)</f>
        <v>9.9724687391163602</v>
      </c>
    </row>
    <row r="7" spans="1:10" x14ac:dyDescent="0.2">
      <c r="A7" s="1">
        <v>12.112</v>
      </c>
      <c r="B7" s="1">
        <v>109.685</v>
      </c>
      <c r="C7" s="1">
        <v>-4.1120000000000001</v>
      </c>
      <c r="D7" s="1">
        <v>-40.692</v>
      </c>
    </row>
    <row r="8" spans="1:10" x14ac:dyDescent="0.2">
      <c r="A8" s="1">
        <v>12.112</v>
      </c>
      <c r="B8" s="1">
        <v>109.685</v>
      </c>
      <c r="C8" s="1">
        <v>-4.1120000000000001</v>
      </c>
      <c r="D8" s="1">
        <v>-40.692</v>
      </c>
    </row>
    <row r="9" spans="1:10" x14ac:dyDescent="0.2">
      <c r="A9" s="1">
        <v>18.998000000000001</v>
      </c>
      <c r="B9" s="1">
        <v>191.267</v>
      </c>
      <c r="C9" s="1">
        <v>-5.5209999999999999</v>
      </c>
      <c r="D9" s="1">
        <v>-61.643999999999998</v>
      </c>
    </row>
    <row r="10" spans="1:10" x14ac:dyDescent="0.2">
      <c r="A10" s="1">
        <v>21.724</v>
      </c>
      <c r="B10" s="1">
        <v>214.08199999999999</v>
      </c>
      <c r="C10" s="1">
        <v>-4.2969999999999997</v>
      </c>
      <c r="D10" s="1">
        <v>-53.72</v>
      </c>
    </row>
    <row r="11" spans="1:10" x14ac:dyDescent="0.2">
      <c r="A11" s="1">
        <v>21.724</v>
      </c>
      <c r="B11" s="1">
        <v>214.08199999999999</v>
      </c>
      <c r="C11" s="1">
        <v>-4.2969999999999997</v>
      </c>
      <c r="D11" s="1">
        <v>-53.72</v>
      </c>
    </row>
    <row r="12" spans="1:10" x14ac:dyDescent="0.2">
      <c r="A12" s="1">
        <v>20.843</v>
      </c>
      <c r="B12" s="1">
        <v>181.34700000000001</v>
      </c>
      <c r="C12" s="1">
        <v>-6.7839999999999998</v>
      </c>
      <c r="D12" s="1">
        <v>-65.454999999999998</v>
      </c>
    </row>
    <row r="13" spans="1:10" x14ac:dyDescent="0.2">
      <c r="A13" s="1">
        <v>20.843</v>
      </c>
      <c r="B13" s="1">
        <v>181.34700000000001</v>
      </c>
      <c r="C13" s="1">
        <v>-6.7839999999999998</v>
      </c>
      <c r="D13" s="1">
        <v>-65.454999999999998</v>
      </c>
    </row>
    <row r="14" spans="1:10" x14ac:dyDescent="0.2">
      <c r="A14" s="1">
        <v>21.844999999999999</v>
      </c>
      <c r="B14" s="1">
        <v>205.99100000000001</v>
      </c>
      <c r="C14" s="1">
        <v>-6.1109999999999998</v>
      </c>
      <c r="D14" s="1">
        <v>-70.239999999999995</v>
      </c>
    </row>
    <row r="15" spans="1:10" x14ac:dyDescent="0.2">
      <c r="A15" s="1">
        <v>23.844999999999999</v>
      </c>
      <c r="B15" s="1">
        <v>222.709</v>
      </c>
      <c r="C15" s="1">
        <v>-4.1150000000000002</v>
      </c>
      <c r="D15" s="1">
        <v>-73.259</v>
      </c>
    </row>
    <row r="16" spans="1:10" x14ac:dyDescent="0.2">
      <c r="A16" s="1">
        <v>23.463999999999999</v>
      </c>
      <c r="B16" s="1">
        <v>233.44900000000001</v>
      </c>
      <c r="C16" s="1">
        <v>-5.7869999999999999</v>
      </c>
      <c r="D16" s="1">
        <v>-71.201999999999998</v>
      </c>
    </row>
    <row r="17" spans="1:4" x14ac:dyDescent="0.2">
      <c r="A17" s="1">
        <v>23.507999999999999</v>
      </c>
      <c r="B17" s="1">
        <v>224.21700000000001</v>
      </c>
      <c r="C17" s="1">
        <v>-4.8220000000000001</v>
      </c>
      <c r="D17" s="1">
        <v>-69.691999999999993</v>
      </c>
    </row>
    <row r="18" spans="1:4" x14ac:dyDescent="0.2">
      <c r="A18" s="1">
        <v>23.507999999999999</v>
      </c>
      <c r="B18" s="1">
        <v>224.21700000000001</v>
      </c>
      <c r="C18" s="1">
        <v>-4.8220000000000001</v>
      </c>
      <c r="D18" s="1">
        <v>-69.691999999999993</v>
      </c>
    </row>
    <row r="19" spans="1:4" x14ac:dyDescent="0.2">
      <c r="A19" s="1">
        <v>24.515999999999998</v>
      </c>
      <c r="B19" s="1">
        <v>240.79900000000001</v>
      </c>
      <c r="C19" s="1">
        <v>-4.6289999999999996</v>
      </c>
      <c r="D19" s="1">
        <v>-69.497</v>
      </c>
    </row>
    <row r="20" spans="1:4" x14ac:dyDescent="0.2">
      <c r="A20" s="1">
        <v>24.515999999999998</v>
      </c>
      <c r="B20" s="1">
        <v>240.79900000000001</v>
      </c>
      <c r="C20" s="1">
        <v>-4.6289999999999996</v>
      </c>
      <c r="D20" s="1">
        <v>-69.497</v>
      </c>
    </row>
    <row r="21" spans="1:4" x14ac:dyDescent="0.2">
      <c r="A21" s="1">
        <v>19.68</v>
      </c>
      <c r="B21" s="1">
        <v>201.73</v>
      </c>
      <c r="C21" s="1">
        <v>-4.4379999999999997</v>
      </c>
      <c r="D21" s="1">
        <v>-60.512</v>
      </c>
    </row>
    <row r="22" spans="1:4" x14ac:dyDescent="0.2">
      <c r="A22" s="1">
        <v>19.68</v>
      </c>
      <c r="B22" s="1">
        <v>201.73</v>
      </c>
      <c r="C22" s="1">
        <v>-4.4379999999999997</v>
      </c>
      <c r="D22" s="1">
        <v>-60.512</v>
      </c>
    </row>
    <row r="23" spans="1:4" x14ac:dyDescent="0.2">
      <c r="A23" s="1">
        <v>20.87</v>
      </c>
      <c r="B23" s="1">
        <v>203.50800000000001</v>
      </c>
      <c r="C23" s="1">
        <v>-3.6739999999999999</v>
      </c>
      <c r="D23" s="1">
        <v>-67.290999999999997</v>
      </c>
    </row>
    <row r="24" spans="1:4" x14ac:dyDescent="0.2">
      <c r="A24" s="1">
        <v>20.87</v>
      </c>
      <c r="B24" s="1">
        <v>203.50800000000001</v>
      </c>
      <c r="C24" s="1">
        <v>-3.6739999999999999</v>
      </c>
      <c r="D24" s="1">
        <v>-67.290999999999997</v>
      </c>
    </row>
    <row r="25" spans="1:4" x14ac:dyDescent="0.2">
      <c r="A25" s="1">
        <v>20.323</v>
      </c>
      <c r="B25" s="1">
        <v>195.899</v>
      </c>
      <c r="C25" s="1">
        <v>-3.1240000000000001</v>
      </c>
      <c r="D25" s="1">
        <v>-60.046999999999997</v>
      </c>
    </row>
    <row r="26" spans="1:4" x14ac:dyDescent="0.2">
      <c r="A26" s="1">
        <v>20.323</v>
      </c>
      <c r="B26" s="1">
        <v>195.899</v>
      </c>
      <c r="C26" s="1">
        <v>-3.1240000000000001</v>
      </c>
      <c r="D26" s="1">
        <v>-60.046999999999997</v>
      </c>
    </row>
    <row r="27" spans="1:4" x14ac:dyDescent="0.2">
      <c r="A27" s="1">
        <v>23.847000000000001</v>
      </c>
      <c r="B27" s="1">
        <v>225.387</v>
      </c>
      <c r="C27" s="1">
        <v>-4.2770000000000001</v>
      </c>
      <c r="D27" s="1">
        <v>-59.886000000000003</v>
      </c>
    </row>
    <row r="28" spans="1:4" x14ac:dyDescent="0.2">
      <c r="A28" s="1">
        <v>23.847000000000001</v>
      </c>
      <c r="B28" s="1">
        <v>225.387</v>
      </c>
      <c r="C28" s="1">
        <v>-4.2770000000000001</v>
      </c>
      <c r="D28" s="1">
        <v>-59.886000000000003</v>
      </c>
    </row>
    <row r="29" spans="1:4" x14ac:dyDescent="0.2">
      <c r="A29" s="1">
        <v>18.762</v>
      </c>
      <c r="B29" s="1">
        <v>193.334</v>
      </c>
      <c r="C29" s="1">
        <v>-5.2729999999999997</v>
      </c>
      <c r="D29" s="1">
        <v>-65.456999999999994</v>
      </c>
    </row>
    <row r="30" spans="1:4" x14ac:dyDescent="0.2">
      <c r="A30" s="1">
        <v>18.762</v>
      </c>
      <c r="B30" s="1">
        <v>193.334</v>
      </c>
      <c r="C30" s="1">
        <v>-5.2729999999999997</v>
      </c>
      <c r="D30" s="1">
        <v>-65.456999999999994</v>
      </c>
    </row>
    <row r="31" spans="1:4" x14ac:dyDescent="0.2">
      <c r="A31" s="1">
        <v>18.274999999999999</v>
      </c>
      <c r="B31" s="1">
        <v>195.554</v>
      </c>
      <c r="C31" s="1">
        <v>-5.4569999999999999</v>
      </c>
      <c r="D31" s="1">
        <v>-66.045000000000002</v>
      </c>
    </row>
    <row r="32" spans="1:4" x14ac:dyDescent="0.2">
      <c r="A32" s="1">
        <v>18.274999999999999</v>
      </c>
      <c r="B32" s="1">
        <v>195.554</v>
      </c>
      <c r="C32" s="1">
        <v>-5.4569999999999999</v>
      </c>
      <c r="D32" s="1">
        <v>-66.045000000000002</v>
      </c>
    </row>
    <row r="33" spans="1:4" x14ac:dyDescent="0.2">
      <c r="A33" s="1">
        <v>16.555</v>
      </c>
      <c r="B33" s="1">
        <v>165.642</v>
      </c>
      <c r="C33" s="1">
        <v>-5.069</v>
      </c>
      <c r="D33" s="1">
        <v>-61.548999999999999</v>
      </c>
    </row>
    <row r="34" spans="1:4" x14ac:dyDescent="0.2">
      <c r="A34" s="1">
        <v>19</v>
      </c>
      <c r="B34" s="1">
        <v>183.20699999999999</v>
      </c>
      <c r="C34" s="1">
        <v>-5.0990000000000002</v>
      </c>
      <c r="D34" s="1">
        <v>-72.623999999999995</v>
      </c>
    </row>
    <row r="35" spans="1:4" x14ac:dyDescent="0.2">
      <c r="A35" s="1">
        <v>19.597000000000001</v>
      </c>
      <c r="B35" s="1">
        <v>184.80699999999999</v>
      </c>
      <c r="C35" s="1">
        <v>-6.008</v>
      </c>
      <c r="D35" s="1">
        <v>-62.249000000000002</v>
      </c>
    </row>
    <row r="36" spans="1:4" x14ac:dyDescent="0.2">
      <c r="A36" s="1">
        <v>19.597000000000001</v>
      </c>
      <c r="B36" s="1">
        <v>184.80699999999999</v>
      </c>
      <c r="C36" s="1">
        <v>-6.008</v>
      </c>
      <c r="D36" s="1">
        <v>-62.249000000000002</v>
      </c>
    </row>
    <row r="37" spans="1:4" x14ac:dyDescent="0.2">
      <c r="A37" s="1">
        <v>21.853999999999999</v>
      </c>
      <c r="B37" s="1">
        <v>204.26900000000001</v>
      </c>
      <c r="C37" s="1">
        <v>-5.0990000000000002</v>
      </c>
      <c r="D37" s="1">
        <v>-69.257000000000005</v>
      </c>
    </row>
    <row r="38" spans="1:4" x14ac:dyDescent="0.2">
      <c r="A38" s="1">
        <v>21.853999999999999</v>
      </c>
      <c r="B38" s="1">
        <v>204.26900000000001</v>
      </c>
      <c r="C38" s="1">
        <v>-5.0990000000000002</v>
      </c>
      <c r="D38" s="1">
        <v>-69.257000000000005</v>
      </c>
    </row>
    <row r="39" spans="1:4" x14ac:dyDescent="0.2">
      <c r="A39" s="1">
        <v>21.009</v>
      </c>
      <c r="B39" s="1">
        <v>193.78299999999999</v>
      </c>
      <c r="C39" s="1">
        <v>-5.2789999999999999</v>
      </c>
      <c r="D39" s="1">
        <v>-58.115000000000002</v>
      </c>
    </row>
    <row r="40" spans="1:4" x14ac:dyDescent="0.2">
      <c r="A40" s="1">
        <v>21.009</v>
      </c>
      <c r="B40" s="1">
        <v>193.78299999999999</v>
      </c>
      <c r="C40" s="1">
        <v>-5.2789999999999999</v>
      </c>
      <c r="D40" s="1">
        <v>-58.115000000000002</v>
      </c>
    </row>
    <row r="41" spans="1:4" x14ac:dyDescent="0.2">
      <c r="A41" s="1">
        <v>24.274000000000001</v>
      </c>
      <c r="B41" s="1">
        <v>224.86699999999999</v>
      </c>
      <c r="C41" s="1">
        <v>-4.4050000000000002</v>
      </c>
      <c r="D41" s="1">
        <v>-65.52</v>
      </c>
    </row>
    <row r="42" spans="1:4" x14ac:dyDescent="0.2">
      <c r="A42" s="1">
        <v>24.274000000000001</v>
      </c>
      <c r="B42" s="1">
        <v>224.86699999999999</v>
      </c>
      <c r="C42" s="1">
        <v>-4.4050000000000002</v>
      </c>
      <c r="D42" s="1">
        <v>-65.52</v>
      </c>
    </row>
    <row r="43" spans="1:4" x14ac:dyDescent="0.2">
      <c r="A43" s="1">
        <v>18.239000000000001</v>
      </c>
      <c r="B43" s="1">
        <v>193.702</v>
      </c>
      <c r="C43" s="1">
        <v>-2.8410000000000002</v>
      </c>
      <c r="D43" s="1">
        <v>-61.034999999999997</v>
      </c>
    </row>
    <row r="44" spans="1:4" x14ac:dyDescent="0.2">
      <c r="A44" s="1">
        <v>18.239000000000001</v>
      </c>
      <c r="B44" s="1">
        <v>193.702</v>
      </c>
      <c r="C44" s="1">
        <v>-2.8410000000000002</v>
      </c>
      <c r="D44" s="1">
        <v>-61.034999999999997</v>
      </c>
    </row>
    <row r="45" spans="1:4" x14ac:dyDescent="0.2">
      <c r="A45" s="1">
        <v>21.081</v>
      </c>
      <c r="B45" s="1">
        <v>197.68</v>
      </c>
      <c r="C45" s="1">
        <v>-5.3920000000000003</v>
      </c>
      <c r="D45" s="1">
        <v>-55.731000000000002</v>
      </c>
    </row>
    <row r="46" spans="1:4" x14ac:dyDescent="0.2">
      <c r="A46" s="1">
        <v>19.399999999999999</v>
      </c>
      <c r="B46" s="1">
        <v>191.01300000000001</v>
      </c>
      <c r="C46" s="1">
        <v>-6.0780000000000003</v>
      </c>
      <c r="D46" s="1">
        <v>-76.412000000000006</v>
      </c>
    </row>
    <row r="47" spans="1:4" x14ac:dyDescent="0.2">
      <c r="A47" s="1">
        <v>20.914999999999999</v>
      </c>
      <c r="B47" s="1">
        <v>210.517</v>
      </c>
      <c r="C47" s="1">
        <v>-5.2389999999999999</v>
      </c>
      <c r="D47" s="1">
        <v>-78.856999999999999</v>
      </c>
    </row>
    <row r="48" spans="1:4" x14ac:dyDescent="0.2">
      <c r="A48" s="1">
        <v>20.914999999999999</v>
      </c>
      <c r="B48" s="1">
        <v>210.517</v>
      </c>
      <c r="C48" s="1">
        <v>-5.2389999999999999</v>
      </c>
      <c r="D48" s="1">
        <v>-78.856999999999999</v>
      </c>
    </row>
    <row r="49" spans="1:4" x14ac:dyDescent="0.2">
      <c r="A49" s="1">
        <v>16.579000000000001</v>
      </c>
      <c r="B49" s="1">
        <v>173.29900000000001</v>
      </c>
      <c r="C49" s="1">
        <v>-6.8460000000000001</v>
      </c>
      <c r="D49" s="1">
        <v>-64.706000000000003</v>
      </c>
    </row>
    <row r="50" spans="1:4" x14ac:dyDescent="0.2">
      <c r="A50" s="1">
        <v>17.082000000000001</v>
      </c>
      <c r="B50" s="1">
        <v>164.971</v>
      </c>
      <c r="C50" s="1">
        <v>-6.59</v>
      </c>
      <c r="D50" s="1">
        <v>-65.891000000000005</v>
      </c>
    </row>
    <row r="51" spans="1:4" x14ac:dyDescent="0.2">
      <c r="A51" s="1">
        <v>19.672999999999998</v>
      </c>
      <c r="B51" s="1">
        <v>201.21</v>
      </c>
      <c r="C51" s="1">
        <v>-6.2</v>
      </c>
      <c r="D51" s="1">
        <v>-63.908000000000001</v>
      </c>
    </row>
    <row r="52" spans="1:4" x14ac:dyDescent="0.2">
      <c r="A52" s="1">
        <v>19.672999999999998</v>
      </c>
      <c r="B52" s="1">
        <v>201.21</v>
      </c>
      <c r="C52" s="1">
        <v>-6.2</v>
      </c>
      <c r="D52" s="1">
        <v>-63.908000000000001</v>
      </c>
    </row>
    <row r="53" spans="1:4" x14ac:dyDescent="0.2">
      <c r="A53" s="1">
        <v>19.544</v>
      </c>
      <c r="B53" s="1">
        <v>192.86600000000001</v>
      </c>
      <c r="C53" s="1">
        <v>-7.12</v>
      </c>
      <c r="D53" s="1">
        <v>-73.179000000000002</v>
      </c>
    </row>
    <row r="54" spans="1:4" x14ac:dyDescent="0.2">
      <c r="A54" s="1">
        <v>19.544</v>
      </c>
      <c r="B54" s="1">
        <v>192.86600000000001</v>
      </c>
      <c r="C54" s="1">
        <v>-7.12</v>
      </c>
      <c r="D54" s="1">
        <v>-73.179000000000002</v>
      </c>
    </row>
    <row r="55" spans="1:4" x14ac:dyDescent="0.2">
      <c r="A55" s="1">
        <v>16.869399999999999</v>
      </c>
      <c r="B55" s="1">
        <v>175.1754</v>
      </c>
      <c r="C55" s="1">
        <v>-5.6496000000000004</v>
      </c>
      <c r="D55" s="1">
        <v>-65.747</v>
      </c>
    </row>
    <row r="56" spans="1:4" x14ac:dyDescent="0.2">
      <c r="A56" s="1">
        <v>17.364599999999999</v>
      </c>
      <c r="B56" s="1">
        <v>175.24160000000001</v>
      </c>
      <c r="C56" s="1">
        <v>-5.7709999999999999</v>
      </c>
      <c r="D56" s="1">
        <v>-65.321399999999997</v>
      </c>
    </row>
    <row r="57" spans="1:4" x14ac:dyDescent="0.2">
      <c r="A57" s="1">
        <v>17.364599999999999</v>
      </c>
      <c r="B57" s="1">
        <v>175.24160000000001</v>
      </c>
      <c r="C57" s="1">
        <v>-5.7709999999999999</v>
      </c>
      <c r="D57" s="1">
        <v>-65.321399999999997</v>
      </c>
    </row>
    <row r="58" spans="1:4" x14ac:dyDescent="0.2">
      <c r="A58" s="1">
        <v>22.763999999999999</v>
      </c>
      <c r="B58" s="1">
        <v>220.48519999999999</v>
      </c>
      <c r="C58" s="1">
        <v>-3.1808000000000001</v>
      </c>
      <c r="D58" s="1">
        <v>-65.004400000000004</v>
      </c>
    </row>
    <row r="59" spans="1:4" x14ac:dyDescent="0.2">
      <c r="A59" s="1">
        <v>22.763999999999999</v>
      </c>
      <c r="B59" s="1">
        <v>220.48519999999999</v>
      </c>
      <c r="C59" s="1">
        <v>-3.1808000000000001</v>
      </c>
      <c r="D59" s="1">
        <v>-65.004400000000004</v>
      </c>
    </row>
    <row r="60" spans="1:4" x14ac:dyDescent="0.2">
      <c r="A60" s="1">
        <v>23.492750000000001</v>
      </c>
      <c r="B60" s="1">
        <v>211.27424999999999</v>
      </c>
      <c r="C60" s="1">
        <v>-3.1222500000000002</v>
      </c>
      <c r="D60" s="1">
        <v>-66.996750000000006</v>
      </c>
    </row>
    <row r="61" spans="1:4" x14ac:dyDescent="0.2">
      <c r="A61" s="1">
        <v>21.812000000000001</v>
      </c>
      <c r="B61" s="1">
        <v>207.55699999999999</v>
      </c>
      <c r="C61" s="1">
        <v>-5.38</v>
      </c>
      <c r="D61" s="1">
        <v>-60.848999999999997</v>
      </c>
    </row>
    <row r="62" spans="1:4" x14ac:dyDescent="0.2">
      <c r="A62" s="1">
        <v>21.812000000000001</v>
      </c>
      <c r="B62" s="1">
        <v>207.55699999999999</v>
      </c>
      <c r="C62" s="1">
        <v>-5.38</v>
      </c>
      <c r="D62" s="1">
        <v>-60.848999999999997</v>
      </c>
    </row>
    <row r="63" spans="1:4" x14ac:dyDescent="0.2">
      <c r="A63" s="1">
        <v>19.001999999999999</v>
      </c>
      <c r="B63" s="1">
        <v>172.00200000000001</v>
      </c>
      <c r="C63" s="1">
        <v>-5.3650000000000002</v>
      </c>
      <c r="D63" s="1">
        <v>-60.582999999999998</v>
      </c>
    </row>
    <row r="64" spans="1:4" x14ac:dyDescent="0.2">
      <c r="A64" s="1">
        <v>19.001999999999999</v>
      </c>
      <c r="B64" s="1">
        <v>172.00200000000001</v>
      </c>
      <c r="C64" s="1">
        <v>-5.3650000000000002</v>
      </c>
      <c r="D64" s="1">
        <v>-60.582999999999998</v>
      </c>
    </row>
    <row r="65" spans="1:4" x14ac:dyDescent="0.2">
      <c r="A65" s="1">
        <v>14.228999999999999</v>
      </c>
      <c r="B65" s="1">
        <v>131.935</v>
      </c>
      <c r="C65" s="1">
        <v>-6.0709999999999997</v>
      </c>
      <c r="D65" s="1">
        <v>-58.726999999999997</v>
      </c>
    </row>
    <row r="66" spans="1:4" x14ac:dyDescent="0.2">
      <c r="A66" s="1">
        <v>14.228999999999999</v>
      </c>
      <c r="B66" s="1">
        <v>131.935</v>
      </c>
      <c r="C66" s="1">
        <v>-6.0709999999999997</v>
      </c>
      <c r="D66" s="1">
        <v>-58.726999999999997</v>
      </c>
    </row>
    <row r="67" spans="1:4" x14ac:dyDescent="0.2">
      <c r="A67" s="1">
        <v>16.54</v>
      </c>
      <c r="B67" s="1">
        <v>152.77199999999999</v>
      </c>
      <c r="C67" s="1">
        <v>-7.1950000000000003</v>
      </c>
      <c r="D67" s="1">
        <v>-69.05</v>
      </c>
    </row>
    <row r="68" spans="1:4" x14ac:dyDescent="0.2">
      <c r="A68" s="1">
        <v>18.763000000000002</v>
      </c>
      <c r="B68" s="1">
        <v>175.67699999999999</v>
      </c>
      <c r="C68" s="1">
        <v>-5.1159999999999997</v>
      </c>
      <c r="D68" s="1">
        <v>-66.87</v>
      </c>
    </row>
    <row r="69" spans="1:4" x14ac:dyDescent="0.2">
      <c r="A69" s="1">
        <v>18.763000000000002</v>
      </c>
      <c r="B69" s="1">
        <v>175.67699999999999</v>
      </c>
      <c r="C69" s="1">
        <v>-5.1159999999999997</v>
      </c>
      <c r="D69" s="1">
        <v>-66.87</v>
      </c>
    </row>
    <row r="70" spans="1:4" x14ac:dyDescent="0.2">
      <c r="A70" s="1">
        <v>20.04</v>
      </c>
      <c r="B70" s="1">
        <v>183.245</v>
      </c>
      <c r="C70" s="1">
        <v>-3.4780000000000002</v>
      </c>
      <c r="D70" s="1">
        <v>-57.137</v>
      </c>
    </row>
    <row r="71" spans="1:4" x14ac:dyDescent="0.2">
      <c r="A71" s="1">
        <v>20.04</v>
      </c>
      <c r="B71" s="1">
        <v>183.245</v>
      </c>
      <c r="C71" s="1">
        <v>-3.4780000000000002</v>
      </c>
      <c r="D71" s="1">
        <v>-57.137</v>
      </c>
    </row>
    <row r="72" spans="1:4" x14ac:dyDescent="0.2">
      <c r="A72" s="1">
        <v>20.193999999999999</v>
      </c>
      <c r="B72" s="1">
        <v>200.28800000000001</v>
      </c>
      <c r="C72" s="1">
        <v>-4.13</v>
      </c>
      <c r="D72" s="1">
        <v>-63.951999999999998</v>
      </c>
    </row>
    <row r="73" spans="1:4" x14ac:dyDescent="0.2">
      <c r="A73" s="1">
        <v>20.193999999999999</v>
      </c>
      <c r="B73" s="1">
        <v>200.28800000000001</v>
      </c>
      <c r="C73" s="1">
        <v>-4.13</v>
      </c>
      <c r="D73" s="1">
        <v>-63.951999999999998</v>
      </c>
    </row>
    <row r="74" spans="1:4" x14ac:dyDescent="0.2">
      <c r="A74" s="1">
        <v>21.611999999999998</v>
      </c>
      <c r="B74" s="1">
        <v>209.70500000000001</v>
      </c>
      <c r="C74" s="1">
        <v>-5.7759999999999998</v>
      </c>
      <c r="D74" s="1">
        <v>-77.218000000000004</v>
      </c>
    </row>
    <row r="75" spans="1:4" x14ac:dyDescent="0.2">
      <c r="A75" s="1">
        <v>21.103999999999999</v>
      </c>
      <c r="B75" s="1">
        <v>200.12700000000001</v>
      </c>
      <c r="C75" s="1">
        <v>-4.8079999999999998</v>
      </c>
      <c r="D75" s="1">
        <v>-73.941000000000003</v>
      </c>
    </row>
    <row r="76" spans="1:4" x14ac:dyDescent="0.2">
      <c r="A76" s="1">
        <v>20.451000000000001</v>
      </c>
      <c r="B76" s="1">
        <v>203.65600000000001</v>
      </c>
      <c r="C76" s="1">
        <v>-5.0890000000000004</v>
      </c>
      <c r="D76" s="1">
        <v>-81.986000000000004</v>
      </c>
    </row>
    <row r="77" spans="1:4" x14ac:dyDescent="0.2">
      <c r="A77" s="1">
        <v>18.795000000000002</v>
      </c>
      <c r="B77" s="1">
        <v>172.315</v>
      </c>
      <c r="C77" s="1">
        <v>-5.4539999999999997</v>
      </c>
      <c r="D77" s="1">
        <v>-64.009</v>
      </c>
    </row>
    <row r="78" spans="1:4" x14ac:dyDescent="0.2">
      <c r="A78" s="1">
        <v>18.795000000000002</v>
      </c>
      <c r="B78" s="1">
        <v>172.315</v>
      </c>
      <c r="C78" s="1">
        <v>-5.4539999999999997</v>
      </c>
      <c r="D78" s="1">
        <v>-64.009</v>
      </c>
    </row>
    <row r="79" spans="1:4" x14ac:dyDescent="0.2">
      <c r="A79" s="1">
        <v>21.533000000000001</v>
      </c>
      <c r="B79" s="1">
        <v>209.268</v>
      </c>
      <c r="C79" s="1">
        <v>-5.3890000000000002</v>
      </c>
      <c r="D79" s="1">
        <v>-69.286000000000001</v>
      </c>
    </row>
    <row r="80" spans="1:4" x14ac:dyDescent="0.2">
      <c r="A80" s="1">
        <v>19.37</v>
      </c>
      <c r="B80" s="1">
        <v>174.976</v>
      </c>
      <c r="C80" s="1">
        <v>-4.49</v>
      </c>
      <c r="D80" s="1">
        <v>-72.849999999999994</v>
      </c>
    </row>
    <row r="81" spans="1:4" x14ac:dyDescent="0.2">
      <c r="A81" s="1">
        <v>19.024000000000001</v>
      </c>
      <c r="B81" s="1">
        <v>184.34299999999999</v>
      </c>
      <c r="C81" s="1">
        <v>-5.4279999999999999</v>
      </c>
      <c r="D81" s="1">
        <v>-65.673000000000002</v>
      </c>
    </row>
    <row r="82" spans="1:4" x14ac:dyDescent="0.2">
      <c r="A82" s="1">
        <v>18.242000000000001</v>
      </c>
      <c r="B82" s="1">
        <v>165.49799999999999</v>
      </c>
      <c r="C82" s="1">
        <v>-6.0289999999999999</v>
      </c>
      <c r="D82" s="1">
        <v>-66.474000000000004</v>
      </c>
    </row>
    <row r="83" spans="1:4" x14ac:dyDescent="0.2">
      <c r="A83" s="1">
        <v>25.196999999999999</v>
      </c>
      <c r="B83" s="1">
        <v>255.744</v>
      </c>
      <c r="C83" s="1">
        <v>-4.9779999999999998</v>
      </c>
      <c r="D83" s="1">
        <v>-79.120999999999995</v>
      </c>
    </row>
    <row r="84" spans="1:4" x14ac:dyDescent="0.2">
      <c r="A84" s="1">
        <v>26.317</v>
      </c>
      <c r="B84" s="1">
        <v>258.90600000000001</v>
      </c>
      <c r="C84" s="1">
        <v>-4.0339999999999998</v>
      </c>
      <c r="D84" s="1">
        <v>-76.376000000000005</v>
      </c>
    </row>
    <row r="85" spans="1:4" x14ac:dyDescent="0.2">
      <c r="A85" s="1">
        <v>27.933</v>
      </c>
      <c r="B85" s="1">
        <v>275.84300000000002</v>
      </c>
      <c r="C85" s="1">
        <v>-4.7270000000000003</v>
      </c>
      <c r="D85" s="1">
        <v>-75.774000000000001</v>
      </c>
    </row>
    <row r="86" spans="1:4" x14ac:dyDescent="0.2">
      <c r="A86" s="1">
        <v>26.486000000000001</v>
      </c>
      <c r="B86" s="1">
        <v>276.89699999999999</v>
      </c>
      <c r="C86" s="1">
        <v>-5.165</v>
      </c>
      <c r="D86" s="1">
        <v>-83.786000000000001</v>
      </c>
    </row>
    <row r="87" spans="1:4" x14ac:dyDescent="0.2">
      <c r="A87" s="1">
        <v>22.033000000000001</v>
      </c>
      <c r="B87" s="1">
        <v>236.14500000000001</v>
      </c>
      <c r="C87" s="1">
        <v>-5.5880000000000001</v>
      </c>
      <c r="D87" s="1">
        <v>-78.858999999999995</v>
      </c>
    </row>
    <row r="88" spans="1:4" x14ac:dyDescent="0.2">
      <c r="A88" s="1">
        <v>22.033000000000001</v>
      </c>
      <c r="B88" s="1">
        <v>236.14500000000001</v>
      </c>
      <c r="C88" s="1">
        <v>-5.5880000000000001</v>
      </c>
      <c r="D88" s="1">
        <v>-78.858999999999995</v>
      </c>
    </row>
    <row r="89" spans="1:4" x14ac:dyDescent="0.2">
      <c r="A89" s="1">
        <v>21.402000000000001</v>
      </c>
      <c r="B89" s="1">
        <v>199.28100000000001</v>
      </c>
      <c r="C89" s="1">
        <v>-6.1529999999999996</v>
      </c>
      <c r="D89" s="1">
        <v>-63.820999999999998</v>
      </c>
    </row>
    <row r="90" spans="1:4" x14ac:dyDescent="0.2">
      <c r="A90" s="1">
        <v>20.712</v>
      </c>
      <c r="B90" s="1">
        <v>222.328</v>
      </c>
      <c r="C90" s="1">
        <v>-5.226</v>
      </c>
      <c r="D90" s="1">
        <v>-78.344999999999999</v>
      </c>
    </row>
    <row r="91" spans="1:4" x14ac:dyDescent="0.2">
      <c r="A91" s="1">
        <v>15.872</v>
      </c>
      <c r="B91" s="1">
        <v>164.50200000000001</v>
      </c>
      <c r="C91" s="1">
        <v>-5.1210000000000004</v>
      </c>
      <c r="D91" s="1">
        <v>-63.084000000000003</v>
      </c>
    </row>
    <row r="92" spans="1:4" x14ac:dyDescent="0.2">
      <c r="A92" s="1">
        <v>29.864000000000001</v>
      </c>
      <c r="B92" s="1">
        <v>300.54700000000003</v>
      </c>
      <c r="C92" s="1">
        <v>-6.0910000000000002</v>
      </c>
      <c r="D92" s="1">
        <v>-83.668000000000006</v>
      </c>
    </row>
    <row r="93" spans="1:4" x14ac:dyDescent="0.2">
      <c r="A93" s="1">
        <v>23.29</v>
      </c>
      <c r="B93" s="1">
        <v>243.36</v>
      </c>
      <c r="C93" s="1">
        <v>-5.8259999999999996</v>
      </c>
      <c r="D93" s="1">
        <v>-84.927999999999997</v>
      </c>
    </row>
    <row r="94" spans="1:4" x14ac:dyDescent="0.2">
      <c r="A94" s="1">
        <v>23.29</v>
      </c>
      <c r="B94" s="1">
        <v>243.36</v>
      </c>
      <c r="C94" s="1">
        <v>-5.8259999999999996</v>
      </c>
      <c r="D94" s="1">
        <v>-84.927999999999997</v>
      </c>
    </row>
    <row r="95" spans="1:4" x14ac:dyDescent="0.2">
      <c r="A95" s="1">
        <v>16.643000000000001</v>
      </c>
      <c r="B95" s="1">
        <v>158.26599999999999</v>
      </c>
      <c r="C95" s="1">
        <v>-6.1829999999999998</v>
      </c>
      <c r="D95" s="1">
        <v>-55.220999999999997</v>
      </c>
    </row>
    <row r="96" spans="1:4" x14ac:dyDescent="0.2">
      <c r="A96" s="1">
        <v>16.643000000000001</v>
      </c>
      <c r="B96" s="1">
        <v>158.26599999999999</v>
      </c>
      <c r="C96" s="1">
        <v>-6.1829999999999998</v>
      </c>
      <c r="D96" s="1">
        <v>-55.220999999999997</v>
      </c>
    </row>
    <row r="97" spans="1:4" x14ac:dyDescent="0.2">
      <c r="A97" s="1">
        <v>17.013999999999999</v>
      </c>
      <c r="B97" s="1">
        <v>160.571</v>
      </c>
      <c r="C97" s="1">
        <v>-5.75</v>
      </c>
      <c r="D97" s="1">
        <v>-52.45</v>
      </c>
    </row>
    <row r="98" spans="1:4" x14ac:dyDescent="0.2">
      <c r="A98" s="1">
        <v>18.690999999999999</v>
      </c>
      <c r="B98" s="1">
        <v>180.44</v>
      </c>
      <c r="C98" s="1">
        <v>-4.4790000000000001</v>
      </c>
      <c r="D98" s="1">
        <v>-56.695</v>
      </c>
    </row>
    <row r="99" spans="1:4" x14ac:dyDescent="0.2">
      <c r="A99" s="1">
        <v>18.690999999999999</v>
      </c>
      <c r="B99" s="1">
        <v>180.44</v>
      </c>
      <c r="C99" s="1">
        <v>-4.4790000000000001</v>
      </c>
      <c r="D99" s="1">
        <v>-56.695</v>
      </c>
    </row>
    <row r="100" spans="1:4" x14ac:dyDescent="0.2">
      <c r="A100" s="1">
        <v>20.98</v>
      </c>
      <c r="B100" s="1">
        <v>203.137</v>
      </c>
      <c r="C100" s="1">
        <v>-6.7560000000000002</v>
      </c>
      <c r="D100" s="1">
        <v>-62.213000000000001</v>
      </c>
    </row>
    <row r="101" spans="1:4" x14ac:dyDescent="0.2">
      <c r="A101" s="1">
        <v>20.98</v>
      </c>
      <c r="B101" s="1">
        <v>203.137</v>
      </c>
      <c r="C101" s="1">
        <v>-6.7560000000000002</v>
      </c>
      <c r="D101" s="1">
        <v>-62.213000000000001</v>
      </c>
    </row>
    <row r="102" spans="1:4" x14ac:dyDescent="0.2">
      <c r="A102" s="1">
        <v>20.439</v>
      </c>
      <c r="B102" s="1">
        <v>208.798</v>
      </c>
      <c r="C102" s="1">
        <v>-5.5659999999999998</v>
      </c>
      <c r="D102" s="1">
        <v>-66.683999999999997</v>
      </c>
    </row>
    <row r="103" spans="1:4" x14ac:dyDescent="0.2">
      <c r="A103" s="1">
        <v>20.439</v>
      </c>
      <c r="B103" s="1">
        <v>208.798</v>
      </c>
      <c r="C103" s="1">
        <v>-5.5659999999999998</v>
      </c>
      <c r="D103" s="1">
        <v>-66.683999999999997</v>
      </c>
    </row>
    <row r="104" spans="1:4" x14ac:dyDescent="0.2">
      <c r="A104" s="1">
        <v>22.28</v>
      </c>
      <c r="B104" s="1">
        <v>225.24799999999999</v>
      </c>
      <c r="C104" s="1">
        <v>-6.1310000000000002</v>
      </c>
      <c r="D104" s="1">
        <v>-74.385000000000005</v>
      </c>
    </row>
    <row r="105" spans="1:4" x14ac:dyDescent="0.2">
      <c r="A105" s="1">
        <v>21.901</v>
      </c>
      <c r="B105" s="1">
        <v>218.18600000000001</v>
      </c>
      <c r="C105" s="1">
        <v>-6.55</v>
      </c>
      <c r="D105" s="1">
        <v>-64.921999999999997</v>
      </c>
    </row>
    <row r="106" spans="1:4" x14ac:dyDescent="0.2">
      <c r="A106" s="1">
        <v>21.901</v>
      </c>
      <c r="B106" s="1">
        <v>218.18600000000001</v>
      </c>
      <c r="C106" s="1">
        <v>-6.55</v>
      </c>
      <c r="D106" s="1">
        <v>-64.921999999999997</v>
      </c>
    </row>
    <row r="107" spans="1:4" x14ac:dyDescent="0.2">
      <c r="A107" s="1">
        <v>20.509</v>
      </c>
      <c r="B107" s="1">
        <v>212.64400000000001</v>
      </c>
      <c r="C107" s="1">
        <v>-4.7930000000000001</v>
      </c>
      <c r="D107" s="1">
        <v>-77.483000000000004</v>
      </c>
    </row>
    <row r="108" spans="1:4" x14ac:dyDescent="0.2">
      <c r="A108" s="1">
        <v>20.509</v>
      </c>
      <c r="B108" s="1">
        <v>212.64400000000001</v>
      </c>
      <c r="C108" s="1">
        <v>-4.7930000000000001</v>
      </c>
      <c r="D108" s="1">
        <v>-77.483000000000004</v>
      </c>
    </row>
    <row r="109" spans="1:4" x14ac:dyDescent="0.2">
      <c r="A109" s="1">
        <v>21.713000000000001</v>
      </c>
      <c r="B109" s="1">
        <v>219.38200000000001</v>
      </c>
      <c r="C109" s="1">
        <v>-5.516</v>
      </c>
      <c r="D109" s="1">
        <v>-74.241</v>
      </c>
    </row>
    <row r="110" spans="1:4" x14ac:dyDescent="0.2">
      <c r="A110" s="1">
        <v>21.713000000000001</v>
      </c>
      <c r="B110" s="1">
        <v>219.38200000000001</v>
      </c>
      <c r="C110" s="1">
        <v>-5.516</v>
      </c>
      <c r="D110" s="1">
        <v>-74.241</v>
      </c>
    </row>
    <row r="111" spans="1:4" x14ac:dyDescent="0.2">
      <c r="A111" s="1">
        <v>23.036999999999999</v>
      </c>
      <c r="B111" s="1">
        <v>237.75</v>
      </c>
      <c r="C111" s="1">
        <v>-7.3650000000000002</v>
      </c>
      <c r="D111" s="1">
        <v>-77.933000000000007</v>
      </c>
    </row>
    <row r="112" spans="1:4" x14ac:dyDescent="0.2">
      <c r="A112" s="1">
        <v>23.036999999999999</v>
      </c>
      <c r="B112" s="1">
        <v>237.75</v>
      </c>
      <c r="C112" s="1">
        <v>-7.3650000000000002</v>
      </c>
      <c r="D112" s="1">
        <v>-77.933000000000007</v>
      </c>
    </row>
    <row r="113" spans="1:4" x14ac:dyDescent="0.2">
      <c r="A113" s="1">
        <v>21.515000000000001</v>
      </c>
      <c r="B113" s="1">
        <v>209.16800000000001</v>
      </c>
      <c r="C113" s="1">
        <v>-6.8949999999999996</v>
      </c>
      <c r="D113" s="1">
        <v>-72.438000000000002</v>
      </c>
    </row>
    <row r="114" spans="1:4" x14ac:dyDescent="0.2">
      <c r="A114" s="1">
        <v>21.515000000000001</v>
      </c>
      <c r="B114" s="1">
        <v>209.16800000000001</v>
      </c>
      <c r="C114" s="1">
        <v>-6.8949999999999996</v>
      </c>
      <c r="D114" s="1">
        <v>-72.438000000000002</v>
      </c>
    </row>
    <row r="115" spans="1:4" x14ac:dyDescent="0.2">
      <c r="A115" s="1">
        <v>22.058</v>
      </c>
      <c r="B115" s="1">
        <v>220.74799999999999</v>
      </c>
      <c r="C115" s="1">
        <v>-7.6710000000000003</v>
      </c>
      <c r="D115" s="1">
        <v>-69.802999999999997</v>
      </c>
    </row>
    <row r="116" spans="1:4" x14ac:dyDescent="0.2">
      <c r="A116" s="1">
        <v>20.888999999999999</v>
      </c>
      <c r="B116" s="1">
        <v>207.43899999999999</v>
      </c>
      <c r="C116" s="1">
        <v>-4.649</v>
      </c>
      <c r="D116" s="1">
        <v>-74.465999999999994</v>
      </c>
    </row>
    <row r="117" spans="1:4" x14ac:dyDescent="0.2">
      <c r="A117" s="1">
        <v>20.888999999999999</v>
      </c>
      <c r="B117" s="1">
        <v>207.43899999999999</v>
      </c>
      <c r="C117" s="1">
        <v>-4.649</v>
      </c>
      <c r="D117" s="1">
        <v>-74.465999999999994</v>
      </c>
    </row>
    <row r="118" spans="1:4" x14ac:dyDescent="0.2">
      <c r="A118" s="1">
        <v>24.869</v>
      </c>
      <c r="B118" s="1">
        <v>245.786</v>
      </c>
      <c r="C118" s="1">
        <v>-6.5869999999999997</v>
      </c>
      <c r="D118" s="1">
        <v>-81.153999999999996</v>
      </c>
    </row>
    <row r="119" spans="1:4" x14ac:dyDescent="0.2">
      <c r="A119" s="1">
        <v>24.869</v>
      </c>
      <c r="B119" s="1">
        <v>245.786</v>
      </c>
      <c r="C119" s="1">
        <v>-6.5869999999999997</v>
      </c>
      <c r="D119" s="1">
        <v>-81.153999999999996</v>
      </c>
    </row>
    <row r="120" spans="1:4" x14ac:dyDescent="0.2">
      <c r="A120" s="1">
        <v>23.712</v>
      </c>
      <c r="B120" s="1">
        <v>245.40199999999999</v>
      </c>
      <c r="C120" s="1">
        <v>-7.0149999999999997</v>
      </c>
      <c r="D120" s="1">
        <v>-76.338999999999999</v>
      </c>
    </row>
    <row r="121" spans="1:4" x14ac:dyDescent="0.2">
      <c r="A121" s="1">
        <v>23.712</v>
      </c>
      <c r="B121" s="1">
        <v>245.40199999999999</v>
      </c>
      <c r="C121" s="1">
        <v>-7.0149999999999997</v>
      </c>
      <c r="D121" s="1">
        <v>-76.338999999999999</v>
      </c>
    </row>
    <row r="122" spans="1:4" x14ac:dyDescent="0.2">
      <c r="A122" s="1">
        <v>23.263999999999999</v>
      </c>
      <c r="B122" s="1">
        <v>223.59399999999999</v>
      </c>
      <c r="C122" s="1">
        <v>-6.4690000000000003</v>
      </c>
      <c r="D122" s="1">
        <v>-72.543999999999997</v>
      </c>
    </row>
    <row r="123" spans="1:4" x14ac:dyDescent="0.2">
      <c r="A123" s="1">
        <v>23.263999999999999</v>
      </c>
      <c r="B123" s="1">
        <v>223.59399999999999</v>
      </c>
      <c r="C123" s="1">
        <v>-6.4690000000000003</v>
      </c>
      <c r="D123" s="1">
        <v>-72.543999999999997</v>
      </c>
    </row>
    <row r="124" spans="1:4" x14ac:dyDescent="0.2">
      <c r="A124" s="1">
        <v>21.207000000000001</v>
      </c>
      <c r="B124" s="1">
        <v>206.31700000000001</v>
      </c>
      <c r="C124" s="1">
        <v>-6.569</v>
      </c>
      <c r="D124" s="1">
        <v>-76.281000000000006</v>
      </c>
    </row>
    <row r="125" spans="1:4" x14ac:dyDescent="0.2">
      <c r="A125" s="1">
        <v>21.207000000000001</v>
      </c>
      <c r="B125" s="1">
        <v>206.31700000000001</v>
      </c>
      <c r="C125" s="1">
        <v>-6.569</v>
      </c>
      <c r="D125" s="1">
        <v>-76.281000000000006</v>
      </c>
    </row>
    <row r="126" spans="1:4" x14ac:dyDescent="0.2">
      <c r="A126" s="1">
        <v>19.818000000000001</v>
      </c>
      <c r="B126" s="1">
        <v>194.476</v>
      </c>
      <c r="C126" s="1">
        <v>-4.7009999999999996</v>
      </c>
      <c r="D126" s="1">
        <v>-68.534999999999997</v>
      </c>
    </row>
    <row r="127" spans="1:4" x14ac:dyDescent="0.2">
      <c r="A127" s="1">
        <v>20.305</v>
      </c>
      <c r="B127" s="1">
        <v>199.08199999999999</v>
      </c>
      <c r="C127" s="1">
        <v>-6.3929999999999998</v>
      </c>
      <c r="D127" s="1">
        <v>-61.015000000000001</v>
      </c>
    </row>
    <row r="128" spans="1:4" x14ac:dyDescent="0.2">
      <c r="A128" s="1">
        <v>20.305</v>
      </c>
      <c r="B128" s="1">
        <v>199.08199999999999</v>
      </c>
      <c r="C128" s="1">
        <v>-6.3929999999999998</v>
      </c>
      <c r="D128" s="1">
        <v>-61.015000000000001</v>
      </c>
    </row>
    <row r="129" spans="1:4" x14ac:dyDescent="0.2">
      <c r="A129" s="1">
        <v>20.015000000000001</v>
      </c>
      <c r="B129" s="1">
        <v>195.84299999999999</v>
      </c>
      <c r="C129" s="1">
        <v>-6.9349999999999996</v>
      </c>
      <c r="D129" s="1">
        <v>-60.62</v>
      </c>
    </row>
    <row r="130" spans="1:4" x14ac:dyDescent="0.2">
      <c r="A130" s="1">
        <v>20.015000000000001</v>
      </c>
      <c r="B130" s="1">
        <v>195.84299999999999</v>
      </c>
      <c r="C130" s="1">
        <v>-6.9349999999999996</v>
      </c>
      <c r="D130" s="1">
        <v>-60.62</v>
      </c>
    </row>
    <row r="131" spans="1:4" x14ac:dyDescent="0.2">
      <c r="A131" s="1">
        <v>20.036999999999999</v>
      </c>
      <c r="B131" s="1">
        <v>192.39</v>
      </c>
      <c r="C131" s="1">
        <v>-5.6390000000000002</v>
      </c>
      <c r="D131" s="1">
        <v>-65.873999999999995</v>
      </c>
    </row>
    <row r="132" spans="1:4" x14ac:dyDescent="0.2">
      <c r="A132" s="1">
        <v>20.036999999999999</v>
      </c>
      <c r="B132" s="1">
        <v>192.39</v>
      </c>
      <c r="C132" s="1">
        <v>-5.6390000000000002</v>
      </c>
      <c r="D132" s="1">
        <v>-65.873999999999995</v>
      </c>
    </row>
    <row r="133" spans="1:4" x14ac:dyDescent="0.2">
      <c r="A133" s="1">
        <v>20.076000000000001</v>
      </c>
      <c r="B133" s="1">
        <v>199.422</v>
      </c>
      <c r="C133" s="1">
        <v>-5.7569999999999997</v>
      </c>
      <c r="D133" s="1">
        <v>-67.212999999999994</v>
      </c>
    </row>
    <row r="134" spans="1:4" x14ac:dyDescent="0.2">
      <c r="A134" s="1">
        <v>20.076000000000001</v>
      </c>
      <c r="B134" s="1">
        <v>199.422</v>
      </c>
      <c r="C134" s="1">
        <v>-5.7569999999999997</v>
      </c>
      <c r="D134" s="1">
        <v>-67.212999999999994</v>
      </c>
    </row>
    <row r="135" spans="1:4" x14ac:dyDescent="0.2">
      <c r="A135" s="1">
        <v>21.071999999999999</v>
      </c>
      <c r="B135" s="1">
        <v>199.97499999999999</v>
      </c>
      <c r="C135" s="1">
        <v>-5.633</v>
      </c>
      <c r="D135" s="1">
        <v>-65.576999999999998</v>
      </c>
    </row>
    <row r="136" spans="1:4" x14ac:dyDescent="0.2">
      <c r="A136" s="1">
        <v>19.274999999999999</v>
      </c>
      <c r="B136" s="1">
        <v>195.87</v>
      </c>
      <c r="C136" s="1">
        <v>-5.09</v>
      </c>
      <c r="D136" s="1">
        <v>-63.43</v>
      </c>
    </row>
    <row r="137" spans="1:4" x14ac:dyDescent="0.2">
      <c r="A137" s="1">
        <v>19.274999999999999</v>
      </c>
      <c r="B137" s="1">
        <v>195.87</v>
      </c>
      <c r="C137" s="1">
        <v>-5.09</v>
      </c>
      <c r="D137" s="1">
        <v>-63.43</v>
      </c>
    </row>
    <row r="138" spans="1:4" x14ac:dyDescent="0.2">
      <c r="A138" s="1">
        <v>18.396999999999998</v>
      </c>
      <c r="B138" s="1">
        <v>190.14500000000001</v>
      </c>
      <c r="C138" s="1">
        <v>-6.7489999999999997</v>
      </c>
      <c r="D138" s="1">
        <v>-68.043000000000006</v>
      </c>
    </row>
    <row r="139" spans="1:4" x14ac:dyDescent="0.2">
      <c r="A139" s="1">
        <v>18.396999999999998</v>
      </c>
      <c r="B139" s="1">
        <v>190.14500000000001</v>
      </c>
      <c r="C139" s="1">
        <v>-6.7489999999999997</v>
      </c>
      <c r="D139" s="1">
        <v>-68.043000000000006</v>
      </c>
    </row>
    <row r="140" spans="1:4" x14ac:dyDescent="0.2">
      <c r="A140" s="1">
        <v>19.719000000000001</v>
      </c>
      <c r="B140" s="1">
        <v>185.31100000000001</v>
      </c>
      <c r="C140" s="1">
        <v>-5.1269999999999998</v>
      </c>
      <c r="D140" s="1">
        <v>-65.341999999999999</v>
      </c>
    </row>
    <row r="141" spans="1:4" x14ac:dyDescent="0.2">
      <c r="A141" s="1">
        <v>19.719000000000001</v>
      </c>
      <c r="B141" s="1">
        <v>185.31100000000001</v>
      </c>
      <c r="C141" s="1">
        <v>-5.1269999999999998</v>
      </c>
      <c r="D141" s="1">
        <v>-65.341999999999999</v>
      </c>
    </row>
    <row r="142" spans="1:4" x14ac:dyDescent="0.2">
      <c r="A142" s="1">
        <v>18.033999999999999</v>
      </c>
      <c r="B142" s="1">
        <v>181.40799999999999</v>
      </c>
      <c r="C142" s="1">
        <v>-5.0069999999999997</v>
      </c>
      <c r="D142" s="1">
        <v>-61.390999999999998</v>
      </c>
    </row>
    <row r="143" spans="1:4" x14ac:dyDescent="0.2">
      <c r="A143" s="1">
        <v>18.033999999999999</v>
      </c>
      <c r="B143" s="1">
        <v>181.40799999999999</v>
      </c>
      <c r="C143" s="1">
        <v>-5.0069999999999997</v>
      </c>
      <c r="D143" s="1">
        <v>-61.390999999999998</v>
      </c>
    </row>
    <row r="144" spans="1:4" x14ac:dyDescent="0.2">
      <c r="A144" s="1">
        <v>18.542999999999999</v>
      </c>
      <c r="B144" s="1">
        <v>181.20599999999999</v>
      </c>
      <c r="C144" s="1">
        <v>-5.91</v>
      </c>
      <c r="D144" s="1">
        <v>-65.185000000000002</v>
      </c>
    </row>
    <row r="145" spans="1:4" x14ac:dyDescent="0.2">
      <c r="A145" s="1">
        <v>16.545999999999999</v>
      </c>
      <c r="B145" s="1">
        <v>162.315</v>
      </c>
      <c r="C145" s="1">
        <v>-4.8520000000000003</v>
      </c>
      <c r="D145" s="1">
        <v>-56.993000000000002</v>
      </c>
    </row>
    <row r="146" spans="1:4" x14ac:dyDescent="0.2">
      <c r="A146" s="1">
        <v>16.545999999999999</v>
      </c>
      <c r="B146" s="1">
        <v>162.315</v>
      </c>
      <c r="C146" s="1">
        <v>-4.8520000000000003</v>
      </c>
      <c r="D146" s="1">
        <v>-56.993000000000002</v>
      </c>
    </row>
    <row r="147" spans="1:4" x14ac:dyDescent="0.2">
      <c r="A147" s="1">
        <v>18.459</v>
      </c>
      <c r="B147" s="1">
        <v>175.83500000000001</v>
      </c>
      <c r="C147" s="1">
        <v>-5.7590000000000003</v>
      </c>
      <c r="D147" s="1">
        <v>-63.738999999999997</v>
      </c>
    </row>
    <row r="148" spans="1:4" x14ac:dyDescent="0.2">
      <c r="A148" s="1">
        <v>18.459</v>
      </c>
      <c r="B148" s="1">
        <v>175.83500000000001</v>
      </c>
      <c r="C148" s="1">
        <v>-5.7590000000000003</v>
      </c>
      <c r="D148" s="1">
        <v>-63.738999999999997</v>
      </c>
    </row>
    <row r="149" spans="1:4" x14ac:dyDescent="0.2">
      <c r="A149" s="1">
        <v>17.882999999999999</v>
      </c>
      <c r="B149" s="1">
        <v>172.988</v>
      </c>
      <c r="C149" s="1">
        <v>-5.327</v>
      </c>
      <c r="D149" s="1">
        <v>-61.765000000000001</v>
      </c>
    </row>
    <row r="150" spans="1:4" x14ac:dyDescent="0.2">
      <c r="A150" s="1">
        <v>18.553000000000001</v>
      </c>
      <c r="B150" s="1">
        <v>181.93799999999999</v>
      </c>
      <c r="C150" s="1">
        <v>-4.7619999999999996</v>
      </c>
      <c r="D150" s="1">
        <v>-65.168000000000006</v>
      </c>
    </row>
    <row r="151" spans="1:4" x14ac:dyDescent="0.2">
      <c r="A151" s="1">
        <v>18.553000000000001</v>
      </c>
      <c r="B151" s="1">
        <v>181.93799999999999</v>
      </c>
      <c r="C151" s="1">
        <v>-4.7619999999999996</v>
      </c>
      <c r="D151" s="1">
        <v>-65.168000000000006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ED32-D966-44A6-9ECF-62BCB5064EAF}">
  <dimension ref="A1:J129"/>
  <sheetViews>
    <sheetView workbookViewId="0">
      <selection activeCell="E37" sqref="E37"/>
    </sheetView>
  </sheetViews>
  <sheetFormatPr defaultRowHeight="15" x14ac:dyDescent="0.2"/>
  <cols>
    <col min="1" max="4" width="17.75390625" style="1" customWidth="1"/>
    <col min="6" max="6" width="12.10546875" style="1" customWidth="1"/>
    <col min="7" max="10" width="14.796875" style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G1" s="1" t="s">
        <v>0</v>
      </c>
      <c r="H1" s="1" t="s">
        <v>1</v>
      </c>
      <c r="I1" s="1" t="s">
        <v>2</v>
      </c>
      <c r="J1" s="1" t="s">
        <v>3</v>
      </c>
    </row>
    <row r="2" spans="1:10" x14ac:dyDescent="0.2">
      <c r="A2" s="2">
        <v>17.082000000000001</v>
      </c>
      <c r="B2" s="1">
        <v>164.971</v>
      </c>
      <c r="C2" s="2">
        <v>-6.59</v>
      </c>
      <c r="D2" s="2">
        <v>-65.891000000000005</v>
      </c>
      <c r="F2" s="1" t="s">
        <v>4</v>
      </c>
      <c r="G2" s="1">
        <f>COUNT(A:A)</f>
        <v>38</v>
      </c>
      <c r="H2" s="1">
        <f t="shared" ref="H2:J2" si="0">COUNT(B:B)</f>
        <v>38</v>
      </c>
      <c r="I2" s="1">
        <f t="shared" si="0"/>
        <v>38</v>
      </c>
      <c r="J2" s="1">
        <f t="shared" si="0"/>
        <v>38</v>
      </c>
    </row>
    <row r="3" spans="1:10" x14ac:dyDescent="0.2">
      <c r="A3" s="2">
        <v>17.013999999999999</v>
      </c>
      <c r="B3" s="1">
        <v>160.571</v>
      </c>
      <c r="C3" s="2">
        <v>-5.75</v>
      </c>
      <c r="D3" s="2">
        <v>-52.45</v>
      </c>
      <c r="F3" s="1" t="s">
        <v>5</v>
      </c>
      <c r="G3" s="2">
        <f>MIN(A:A)</f>
        <v>15.872</v>
      </c>
      <c r="H3" s="2">
        <f t="shared" ref="H3:J3" si="1">MIN(B:B)</f>
        <v>152.77199999999999</v>
      </c>
      <c r="I3" s="2">
        <f t="shared" si="1"/>
        <v>-7.6710000000000003</v>
      </c>
      <c r="J3" s="2">
        <f t="shared" si="1"/>
        <v>-83.786000000000001</v>
      </c>
    </row>
    <row r="4" spans="1:10" x14ac:dyDescent="0.2">
      <c r="A4" s="2">
        <v>15.872</v>
      </c>
      <c r="B4" s="1">
        <v>164.50200000000001</v>
      </c>
      <c r="C4" s="2">
        <v>-5.1210000000000004</v>
      </c>
      <c r="D4" s="2">
        <v>-63.084000000000003</v>
      </c>
      <c r="F4" s="1" t="s">
        <v>6</v>
      </c>
      <c r="G4" s="2">
        <f>MAX(A:A)</f>
        <v>29.864000000000001</v>
      </c>
      <c r="H4" s="2">
        <f t="shared" ref="H4:J4" si="2">MAX(B:B)</f>
        <v>300.54700000000003</v>
      </c>
      <c r="I4" s="2">
        <f t="shared" si="2"/>
        <v>-3.1222500000000002</v>
      </c>
      <c r="J4" s="2">
        <f t="shared" si="2"/>
        <v>-52.45</v>
      </c>
    </row>
    <row r="5" spans="1:10" x14ac:dyDescent="0.2">
      <c r="A5" s="2">
        <v>21.844999999999999</v>
      </c>
      <c r="B5" s="1">
        <v>205.99100000000001</v>
      </c>
      <c r="C5" s="2">
        <v>-6.1109999999999998</v>
      </c>
      <c r="D5" s="2">
        <v>-70.239999999999995</v>
      </c>
      <c r="F5" s="1" t="s">
        <v>7</v>
      </c>
      <c r="G5" s="2">
        <f>AVERAGE(A:A)</f>
        <v>20.787267105263155</v>
      </c>
      <c r="H5" s="2">
        <f t="shared" ref="H5:J5" si="3">AVERAGE(B:B)</f>
        <v>203.04983289473685</v>
      </c>
      <c r="I5" s="2">
        <f t="shared" si="3"/>
        <v>-5.4823118421052639</v>
      </c>
      <c r="J5" s="2">
        <f t="shared" si="3"/>
        <v>-69.349361842105239</v>
      </c>
    </row>
    <row r="6" spans="1:10" x14ac:dyDescent="0.2">
      <c r="A6" s="2">
        <v>21.402000000000001</v>
      </c>
      <c r="B6" s="1">
        <v>199.28100000000001</v>
      </c>
      <c r="C6" s="2">
        <v>-6.1529999999999996</v>
      </c>
      <c r="D6" s="2">
        <v>-63.820999999999998</v>
      </c>
      <c r="F6" s="1" t="s">
        <v>8</v>
      </c>
      <c r="G6" s="2">
        <f>STDEVA(A:A)</f>
        <v>4.6678417420093448</v>
      </c>
      <c r="H6" s="2">
        <f t="shared" ref="H6:J6" si="4">STDEVA(B:B)</f>
        <v>47.231862493842179</v>
      </c>
      <c r="I6" s="2">
        <f t="shared" si="4"/>
        <v>1.2471178476042584</v>
      </c>
      <c r="J6" s="2">
        <f t="shared" si="4"/>
        <v>13.249706716609495</v>
      </c>
    </row>
    <row r="7" spans="1:10" x14ac:dyDescent="0.2">
      <c r="A7" s="2">
        <v>23.844999999999999</v>
      </c>
      <c r="B7" s="1">
        <v>222.709</v>
      </c>
      <c r="C7" s="2">
        <v>-4.1150000000000002</v>
      </c>
      <c r="D7" s="2">
        <v>-73.259</v>
      </c>
    </row>
    <row r="8" spans="1:10" x14ac:dyDescent="0.2">
      <c r="A8" s="2">
        <v>29.864000000000001</v>
      </c>
      <c r="B8" s="1">
        <v>300.54700000000003</v>
      </c>
      <c r="C8" s="2">
        <v>-6.0910000000000002</v>
      </c>
      <c r="D8" s="2">
        <v>-83.668000000000006</v>
      </c>
    </row>
    <row r="9" spans="1:10" x14ac:dyDescent="0.2">
      <c r="A9" s="2">
        <v>19.399999999999999</v>
      </c>
      <c r="B9" s="1">
        <v>191.01300000000001</v>
      </c>
      <c r="C9" s="2">
        <v>-6.0780000000000003</v>
      </c>
      <c r="D9" s="2">
        <v>-76.412000000000006</v>
      </c>
    </row>
    <row r="10" spans="1:10" x14ac:dyDescent="0.2">
      <c r="A10" s="2">
        <v>19</v>
      </c>
      <c r="B10" s="1">
        <v>183.20699999999999</v>
      </c>
      <c r="C10" s="2">
        <v>-5.0990000000000002</v>
      </c>
      <c r="D10" s="2">
        <v>-72.623999999999995</v>
      </c>
    </row>
    <row r="11" spans="1:10" x14ac:dyDescent="0.2">
      <c r="A11" s="2">
        <v>20.451000000000001</v>
      </c>
      <c r="B11" s="1">
        <v>203.65600000000001</v>
      </c>
      <c r="C11" s="2">
        <v>-5.0890000000000004</v>
      </c>
      <c r="D11" s="2">
        <v>-81.986000000000004</v>
      </c>
    </row>
    <row r="12" spans="1:10" x14ac:dyDescent="0.2">
      <c r="A12" s="2">
        <v>21.533000000000001</v>
      </c>
      <c r="B12" s="1">
        <v>209.268</v>
      </c>
      <c r="C12" s="2">
        <v>-5.3890000000000002</v>
      </c>
      <c r="D12" s="2">
        <v>-69.286000000000001</v>
      </c>
    </row>
    <row r="13" spans="1:10" x14ac:dyDescent="0.2">
      <c r="A13" s="2">
        <v>18.998000000000001</v>
      </c>
      <c r="B13" s="1">
        <v>191.267</v>
      </c>
      <c r="C13" s="2">
        <v>-5.5209999999999999</v>
      </c>
      <c r="D13" s="2">
        <v>-61.643999999999998</v>
      </c>
    </row>
    <row r="14" spans="1:10" x14ac:dyDescent="0.2">
      <c r="A14" s="2">
        <v>22.28</v>
      </c>
      <c r="B14" s="1">
        <v>225.24799999999999</v>
      </c>
      <c r="C14" s="2">
        <v>-6.1310000000000002</v>
      </c>
      <c r="D14" s="2">
        <v>-74.385000000000005</v>
      </c>
    </row>
    <row r="15" spans="1:10" x14ac:dyDescent="0.2">
      <c r="A15" s="2">
        <v>23.463999999999999</v>
      </c>
      <c r="B15" s="1">
        <v>233.44900000000001</v>
      </c>
      <c r="C15" s="2">
        <v>-5.7869999999999999</v>
      </c>
      <c r="D15" s="2">
        <v>-71.201999999999998</v>
      </c>
    </row>
    <row r="16" spans="1:10" x14ac:dyDescent="0.2">
      <c r="A16" s="2">
        <v>16.555</v>
      </c>
      <c r="B16" s="1">
        <v>165.642</v>
      </c>
      <c r="C16" s="2">
        <v>-5.069</v>
      </c>
      <c r="D16" s="2">
        <v>-61.548999999999999</v>
      </c>
    </row>
    <row r="17" spans="1:4" x14ac:dyDescent="0.2">
      <c r="A17" s="2">
        <v>19.602</v>
      </c>
      <c r="B17" s="1">
        <v>186.767</v>
      </c>
      <c r="C17" s="2">
        <v>-6.0789999999999997</v>
      </c>
      <c r="D17" s="2">
        <v>-65.694000000000003</v>
      </c>
    </row>
    <row r="18" spans="1:4" x14ac:dyDescent="0.2">
      <c r="A18" s="2">
        <v>26.317</v>
      </c>
      <c r="B18" s="1">
        <v>258.90600000000001</v>
      </c>
      <c r="C18" s="2">
        <v>-4.0339999999999998</v>
      </c>
      <c r="D18" s="2">
        <v>-76.376000000000005</v>
      </c>
    </row>
    <row r="19" spans="1:4" x14ac:dyDescent="0.2">
      <c r="A19" s="2">
        <v>18.542999999999999</v>
      </c>
      <c r="B19" s="1">
        <v>181.20599999999999</v>
      </c>
      <c r="C19" s="2">
        <v>-5.91</v>
      </c>
      <c r="D19" s="2">
        <v>-65.185000000000002</v>
      </c>
    </row>
    <row r="20" spans="1:4" x14ac:dyDescent="0.2">
      <c r="A20" s="2">
        <v>27.933</v>
      </c>
      <c r="B20" s="1">
        <v>275.84300000000002</v>
      </c>
      <c r="C20" s="2">
        <v>-4.7270000000000003</v>
      </c>
      <c r="D20" s="2">
        <v>-75.774000000000001</v>
      </c>
    </row>
    <row r="21" spans="1:4" x14ac:dyDescent="0.2">
      <c r="A21" s="2">
        <v>19.024000000000001</v>
      </c>
      <c r="B21" s="1">
        <v>184.34299999999999</v>
      </c>
      <c r="C21" s="2">
        <v>-5.4279999999999999</v>
      </c>
      <c r="D21" s="2">
        <v>-65.673000000000002</v>
      </c>
    </row>
    <row r="22" spans="1:4" x14ac:dyDescent="0.2">
      <c r="A22" s="2">
        <v>21.103999999999999</v>
      </c>
      <c r="B22" s="1">
        <v>200.12700000000001</v>
      </c>
      <c r="C22" s="2">
        <v>-4.8079999999999998</v>
      </c>
      <c r="D22" s="2">
        <v>-73.941000000000003</v>
      </c>
    </row>
    <row r="23" spans="1:4" x14ac:dyDescent="0.2">
      <c r="A23" s="2">
        <v>19.818000000000001</v>
      </c>
      <c r="B23" s="1">
        <v>194.476</v>
      </c>
      <c r="C23" s="2">
        <v>-4.7009999999999996</v>
      </c>
      <c r="D23" s="2">
        <v>-68.534999999999997</v>
      </c>
    </row>
    <row r="24" spans="1:4" x14ac:dyDescent="0.2">
      <c r="A24" s="2">
        <v>19.602</v>
      </c>
      <c r="B24" s="1">
        <v>186.767</v>
      </c>
      <c r="C24" s="2">
        <v>-6.0789999999999997</v>
      </c>
      <c r="D24" s="2">
        <v>-65.694000000000003</v>
      </c>
    </row>
    <row r="25" spans="1:4" x14ac:dyDescent="0.2">
      <c r="A25" s="2">
        <v>16.54</v>
      </c>
      <c r="B25" s="1">
        <v>152.77199999999999</v>
      </c>
      <c r="C25" s="2">
        <v>-7.1950000000000003</v>
      </c>
      <c r="D25" s="2">
        <v>-69.05</v>
      </c>
    </row>
    <row r="26" spans="1:4" x14ac:dyDescent="0.2">
      <c r="A26" s="2">
        <v>20.712</v>
      </c>
      <c r="B26" s="1">
        <v>222.328</v>
      </c>
      <c r="C26" s="2">
        <v>-5.226</v>
      </c>
      <c r="D26" s="2">
        <v>-78.344999999999999</v>
      </c>
    </row>
    <row r="27" spans="1:4" x14ac:dyDescent="0.2">
      <c r="A27" s="2">
        <v>23.492750000000001</v>
      </c>
      <c r="B27" s="1">
        <v>211.27424999999999</v>
      </c>
      <c r="C27" s="2">
        <v>-3.1222500000000002</v>
      </c>
      <c r="D27" s="2">
        <v>-66.996750000000006</v>
      </c>
    </row>
    <row r="28" spans="1:4" x14ac:dyDescent="0.2">
      <c r="A28" s="2">
        <v>22.058</v>
      </c>
      <c r="B28" s="1">
        <v>220.74799999999999</v>
      </c>
      <c r="C28" s="2">
        <v>-7.6710000000000003</v>
      </c>
      <c r="D28" s="2">
        <v>-69.802999999999997</v>
      </c>
    </row>
    <row r="29" spans="1:4" x14ac:dyDescent="0.2">
      <c r="A29" s="2">
        <v>21.081</v>
      </c>
      <c r="B29" s="1">
        <v>197.68</v>
      </c>
      <c r="C29" s="2">
        <v>-5.3920000000000003</v>
      </c>
      <c r="D29" s="2">
        <v>-55.731000000000002</v>
      </c>
    </row>
    <row r="30" spans="1:4" x14ac:dyDescent="0.2">
      <c r="A30" s="2">
        <v>16.579000000000001</v>
      </c>
      <c r="B30" s="1">
        <v>173.29900000000001</v>
      </c>
      <c r="C30" s="2">
        <v>-6.8460000000000001</v>
      </c>
      <c r="D30" s="2">
        <v>-64.706000000000003</v>
      </c>
    </row>
    <row r="31" spans="1:4" x14ac:dyDescent="0.2">
      <c r="A31" s="2">
        <v>21.611999999999998</v>
      </c>
      <c r="B31" s="1">
        <v>209.70500000000001</v>
      </c>
      <c r="C31" s="2">
        <v>-5.7759999999999998</v>
      </c>
      <c r="D31" s="2">
        <v>-77.218000000000004</v>
      </c>
    </row>
    <row r="32" spans="1:4" x14ac:dyDescent="0.2">
      <c r="A32" s="2">
        <v>21.071999999999999</v>
      </c>
      <c r="B32" s="1">
        <v>199.97499999999999</v>
      </c>
      <c r="C32" s="2">
        <v>-5.633</v>
      </c>
      <c r="D32" s="2">
        <v>-65.576999999999998</v>
      </c>
    </row>
    <row r="33" spans="1:4" x14ac:dyDescent="0.2">
      <c r="A33" s="2">
        <v>16.869399999999999</v>
      </c>
      <c r="B33" s="1">
        <v>175.1754</v>
      </c>
      <c r="C33" s="2">
        <v>-5.6496000000000004</v>
      </c>
      <c r="D33" s="2">
        <v>-65.747</v>
      </c>
    </row>
    <row r="34" spans="1:4" x14ac:dyDescent="0.2">
      <c r="A34" s="2">
        <v>18.242000000000001</v>
      </c>
      <c r="B34" s="1">
        <v>165.49799999999999</v>
      </c>
      <c r="C34" s="2">
        <v>-6.0289999999999999</v>
      </c>
      <c r="D34" s="2">
        <v>-66.474000000000004</v>
      </c>
    </row>
    <row r="35" spans="1:4" x14ac:dyDescent="0.2">
      <c r="A35" s="2">
        <v>25.196999999999999</v>
      </c>
      <c r="B35" s="1">
        <v>255.744</v>
      </c>
      <c r="C35" s="2">
        <v>-4.9779999999999998</v>
      </c>
      <c r="D35" s="2">
        <v>-79.120999999999995</v>
      </c>
    </row>
    <row r="36" spans="1:4" x14ac:dyDescent="0.2">
      <c r="A36" s="2">
        <v>17.882999999999999</v>
      </c>
      <c r="B36" s="1">
        <v>172.988</v>
      </c>
      <c r="C36" s="2">
        <v>-5.327</v>
      </c>
      <c r="D36" s="2">
        <v>-61.765000000000001</v>
      </c>
    </row>
    <row r="37" spans="1:4" x14ac:dyDescent="0.2">
      <c r="A37" s="2">
        <v>19.37</v>
      </c>
      <c r="B37" s="1">
        <v>174.976</v>
      </c>
      <c r="C37" s="2">
        <v>-4.49</v>
      </c>
      <c r="D37" s="2">
        <v>-72.849999999999994</v>
      </c>
    </row>
    <row r="38" spans="1:4" x14ac:dyDescent="0.2">
      <c r="A38" s="2">
        <v>22.173999999999999</v>
      </c>
      <c r="B38" s="1">
        <v>217.077</v>
      </c>
      <c r="C38" s="2">
        <v>-3.968</v>
      </c>
      <c r="D38" s="2">
        <v>-59.732999999999997</v>
      </c>
    </row>
    <row r="39" spans="1:4" x14ac:dyDescent="0.2">
      <c r="A39" s="2">
        <v>26.486000000000001</v>
      </c>
      <c r="B39" s="2">
        <v>276.89699999999999</v>
      </c>
      <c r="C39" s="2">
        <v>-5.165</v>
      </c>
      <c r="D39" s="2">
        <v>-83.786000000000001</v>
      </c>
    </row>
    <row r="40" spans="1:4" x14ac:dyDescent="0.2">
      <c r="A40" s="2"/>
      <c r="B40" s="2"/>
      <c r="C40" s="2"/>
      <c r="D40" s="2"/>
    </row>
    <row r="41" spans="1:4" x14ac:dyDescent="0.2">
      <c r="A41" s="2"/>
      <c r="B41" s="2"/>
      <c r="C41" s="2"/>
      <c r="D41" s="2"/>
    </row>
    <row r="42" spans="1:4" x14ac:dyDescent="0.2">
      <c r="A42" s="2"/>
      <c r="B42" s="2"/>
      <c r="C42" s="2"/>
      <c r="D42" s="2"/>
    </row>
    <row r="43" spans="1:4" x14ac:dyDescent="0.2">
      <c r="A43" s="2"/>
      <c r="B43" s="2"/>
      <c r="C43" s="2"/>
      <c r="D43" s="2"/>
    </row>
    <row r="44" spans="1:4" x14ac:dyDescent="0.2">
      <c r="A44" s="2"/>
      <c r="B44" s="2"/>
      <c r="C44" s="2"/>
      <c r="D44" s="2"/>
    </row>
    <row r="45" spans="1:4" x14ac:dyDescent="0.2">
      <c r="A45" s="2"/>
      <c r="B45" s="2"/>
      <c r="C45" s="2"/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  <row r="48" spans="1:4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2"/>
      <c r="B51" s="2"/>
      <c r="C51" s="2"/>
      <c r="D51" s="2"/>
    </row>
    <row r="52" spans="1:4" x14ac:dyDescent="0.2">
      <c r="A52" s="2"/>
      <c r="B52" s="2"/>
      <c r="C52" s="2"/>
      <c r="D52" s="2"/>
    </row>
    <row r="53" spans="1:4" x14ac:dyDescent="0.2">
      <c r="A53" s="2"/>
      <c r="B53" s="2"/>
      <c r="C53" s="2"/>
      <c r="D53" s="2"/>
    </row>
    <row r="54" spans="1:4" x14ac:dyDescent="0.2">
      <c r="A54" s="2"/>
      <c r="B54" s="2"/>
      <c r="C54" s="2"/>
      <c r="D54" s="2"/>
    </row>
    <row r="55" spans="1:4" x14ac:dyDescent="0.2">
      <c r="A55" s="2"/>
      <c r="B55" s="2"/>
      <c r="C55" s="2"/>
      <c r="D55" s="2"/>
    </row>
    <row r="56" spans="1:4" x14ac:dyDescent="0.2">
      <c r="A56" s="2"/>
      <c r="B56" s="2"/>
      <c r="C56" s="2"/>
      <c r="D56" s="2"/>
    </row>
    <row r="57" spans="1:4" x14ac:dyDescent="0.2">
      <c r="A57" s="2"/>
      <c r="B57" s="2"/>
      <c r="C57" s="2"/>
      <c r="D57" s="2"/>
    </row>
    <row r="58" spans="1:4" x14ac:dyDescent="0.2">
      <c r="A58" s="2"/>
      <c r="B58" s="2"/>
      <c r="C58" s="2"/>
      <c r="D58" s="2"/>
    </row>
    <row r="59" spans="1:4" x14ac:dyDescent="0.2">
      <c r="A59" s="2"/>
      <c r="B59" s="2"/>
      <c r="C59" s="2"/>
      <c r="D59" s="2"/>
    </row>
    <row r="60" spans="1:4" x14ac:dyDescent="0.2">
      <c r="A60" s="2"/>
      <c r="B60" s="2"/>
      <c r="C60" s="2"/>
      <c r="D60" s="2"/>
    </row>
    <row r="61" spans="1:4" x14ac:dyDescent="0.2">
      <c r="A61" s="2"/>
      <c r="B61" s="2"/>
      <c r="C61" s="2"/>
      <c r="D61" s="2"/>
    </row>
    <row r="62" spans="1:4" x14ac:dyDescent="0.2">
      <c r="A62" s="2"/>
      <c r="B62" s="2"/>
      <c r="C62" s="2"/>
      <c r="D62" s="2"/>
    </row>
    <row r="63" spans="1:4" x14ac:dyDescent="0.2">
      <c r="A63" s="2"/>
      <c r="B63" s="2"/>
      <c r="C63" s="2"/>
      <c r="D63" s="2"/>
    </row>
    <row r="64" spans="1:4" x14ac:dyDescent="0.2">
      <c r="A64" s="2"/>
      <c r="B64" s="2"/>
      <c r="C64" s="2"/>
      <c r="D64" s="2"/>
    </row>
    <row r="65" spans="1:4" x14ac:dyDescent="0.2">
      <c r="A65" s="2"/>
      <c r="B65" s="2"/>
      <c r="C65" s="2"/>
      <c r="D65" s="2"/>
    </row>
    <row r="66" spans="1:4" x14ac:dyDescent="0.2">
      <c r="A66" s="2"/>
      <c r="B66" s="2"/>
      <c r="C66" s="2"/>
      <c r="D66" s="2"/>
    </row>
    <row r="67" spans="1:4" x14ac:dyDescent="0.2">
      <c r="A67" s="2"/>
      <c r="B67" s="2"/>
      <c r="C67" s="2"/>
      <c r="D67" s="2"/>
    </row>
    <row r="68" spans="1:4" x14ac:dyDescent="0.2">
      <c r="A68" s="2"/>
      <c r="B68" s="2"/>
      <c r="C68" s="2"/>
      <c r="D68" s="2"/>
    </row>
    <row r="69" spans="1:4" x14ac:dyDescent="0.2">
      <c r="A69" s="2"/>
      <c r="B69" s="2"/>
      <c r="C69" s="2"/>
      <c r="D69" s="2"/>
    </row>
    <row r="70" spans="1:4" x14ac:dyDescent="0.2">
      <c r="A70" s="2"/>
      <c r="B70" s="2"/>
      <c r="C70" s="2"/>
      <c r="D70" s="2"/>
    </row>
    <row r="71" spans="1:4" x14ac:dyDescent="0.2">
      <c r="A71" s="2"/>
      <c r="B71" s="2"/>
      <c r="C71" s="2"/>
      <c r="D71" s="2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  <row r="74" spans="1:4" x14ac:dyDescent="0.2">
      <c r="A74" s="2"/>
      <c r="B74" s="2"/>
      <c r="C74" s="2"/>
      <c r="D74" s="2"/>
    </row>
    <row r="75" spans="1:4" x14ac:dyDescent="0.2">
      <c r="A75" s="2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2"/>
      <c r="B82" s="2"/>
      <c r="C82" s="2"/>
      <c r="D82" s="2"/>
    </row>
    <row r="83" spans="1:4" x14ac:dyDescent="0.2">
      <c r="A83" s="2"/>
      <c r="B83" s="2"/>
      <c r="C83" s="2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  <c r="B85" s="2"/>
      <c r="C85" s="2"/>
      <c r="D85" s="2"/>
    </row>
    <row r="86" spans="1:4" x14ac:dyDescent="0.2">
      <c r="A86" s="2"/>
      <c r="B86" s="2"/>
      <c r="C86" s="2"/>
      <c r="D86" s="2"/>
    </row>
    <row r="87" spans="1:4" x14ac:dyDescent="0.2">
      <c r="A87" s="2"/>
      <c r="B87" s="2"/>
      <c r="C87" s="2"/>
      <c r="D87" s="2"/>
    </row>
    <row r="88" spans="1:4" x14ac:dyDescent="0.2">
      <c r="A88" s="2"/>
      <c r="B88" s="2"/>
      <c r="C88" s="2"/>
      <c r="D88" s="2"/>
    </row>
    <row r="89" spans="1:4" x14ac:dyDescent="0.2">
      <c r="A89" s="2"/>
      <c r="B89" s="2"/>
      <c r="C89" s="2"/>
      <c r="D89" s="2"/>
    </row>
    <row r="90" spans="1:4" x14ac:dyDescent="0.2">
      <c r="A90" s="2"/>
      <c r="B90" s="2"/>
      <c r="C90" s="2"/>
      <c r="D90" s="2"/>
    </row>
    <row r="91" spans="1:4" x14ac:dyDescent="0.2">
      <c r="A91" s="2"/>
      <c r="B91" s="2"/>
      <c r="C91" s="2"/>
      <c r="D91" s="2"/>
    </row>
    <row r="92" spans="1:4" x14ac:dyDescent="0.2">
      <c r="A92" s="2"/>
      <c r="B92" s="2"/>
      <c r="C92" s="2"/>
      <c r="D92" s="2"/>
    </row>
    <row r="93" spans="1:4" x14ac:dyDescent="0.2">
      <c r="A93" s="2"/>
      <c r="B93" s="2"/>
      <c r="C93" s="2"/>
      <c r="D93" s="2"/>
    </row>
    <row r="94" spans="1:4" x14ac:dyDescent="0.2">
      <c r="A94" s="2"/>
      <c r="B94" s="2"/>
      <c r="C94" s="2"/>
      <c r="D94" s="2"/>
    </row>
    <row r="95" spans="1:4" x14ac:dyDescent="0.2">
      <c r="A95" s="2"/>
      <c r="B95" s="2"/>
      <c r="C95" s="2"/>
      <c r="D95" s="2"/>
    </row>
    <row r="96" spans="1:4" x14ac:dyDescent="0.2">
      <c r="A96" s="2"/>
      <c r="B96" s="2"/>
      <c r="C96" s="2"/>
      <c r="D96" s="2"/>
    </row>
    <row r="97" spans="1:4" x14ac:dyDescent="0.2">
      <c r="A97" s="2"/>
      <c r="B97" s="2"/>
      <c r="C97" s="2"/>
      <c r="D97" s="2"/>
    </row>
    <row r="98" spans="1:4" x14ac:dyDescent="0.2">
      <c r="A98" s="2"/>
      <c r="B98" s="2"/>
      <c r="C98" s="2"/>
      <c r="D98" s="2"/>
    </row>
    <row r="99" spans="1:4" x14ac:dyDescent="0.2">
      <c r="A99" s="2"/>
      <c r="B99" s="2"/>
      <c r="C99" s="2"/>
      <c r="D99" s="2"/>
    </row>
    <row r="100" spans="1:4" x14ac:dyDescent="0.2">
      <c r="A100" s="2"/>
      <c r="B100" s="2"/>
      <c r="C100" s="2"/>
      <c r="D100" s="2"/>
    </row>
    <row r="101" spans="1:4" x14ac:dyDescent="0.2">
      <c r="A101" s="2"/>
      <c r="B101" s="2"/>
      <c r="C101" s="2"/>
      <c r="D101" s="2"/>
    </row>
    <row r="102" spans="1:4" x14ac:dyDescent="0.2">
      <c r="A102" s="2"/>
      <c r="B102" s="2"/>
      <c r="C102" s="2"/>
      <c r="D102" s="2"/>
    </row>
    <row r="103" spans="1:4" x14ac:dyDescent="0.2">
      <c r="A103" s="2"/>
      <c r="B103" s="2"/>
      <c r="C103" s="2"/>
      <c r="D103" s="2"/>
    </row>
    <row r="104" spans="1:4" x14ac:dyDescent="0.2">
      <c r="A104" s="2"/>
      <c r="B104" s="2"/>
      <c r="C104" s="2"/>
      <c r="D104" s="2"/>
    </row>
    <row r="105" spans="1:4" x14ac:dyDescent="0.2">
      <c r="A105" s="2"/>
      <c r="B105" s="2"/>
      <c r="C105" s="2"/>
      <c r="D105" s="2"/>
    </row>
    <row r="106" spans="1:4" x14ac:dyDescent="0.2">
      <c r="A106" s="2"/>
      <c r="B106" s="2"/>
      <c r="C106" s="2"/>
      <c r="D106" s="2"/>
    </row>
    <row r="107" spans="1:4" x14ac:dyDescent="0.2">
      <c r="A107" s="2"/>
      <c r="B107" s="2"/>
      <c r="C107" s="2"/>
      <c r="D107" s="2"/>
    </row>
    <row r="108" spans="1:4" x14ac:dyDescent="0.2">
      <c r="A108" s="2"/>
      <c r="B108" s="2"/>
      <c r="C108" s="2"/>
      <c r="D108" s="2"/>
    </row>
    <row r="109" spans="1:4" x14ac:dyDescent="0.2">
      <c r="A109" s="2"/>
      <c r="B109" s="2"/>
      <c r="C109" s="2"/>
      <c r="D109" s="2"/>
    </row>
    <row r="110" spans="1:4" x14ac:dyDescent="0.2">
      <c r="A110" s="2"/>
      <c r="B110" s="2"/>
      <c r="C110" s="2"/>
      <c r="D110" s="2"/>
    </row>
    <row r="111" spans="1:4" x14ac:dyDescent="0.2">
      <c r="A111" s="2"/>
      <c r="B111" s="2"/>
      <c r="C111" s="2"/>
      <c r="D111" s="2"/>
    </row>
    <row r="112" spans="1:4" x14ac:dyDescent="0.2">
      <c r="A112" s="2"/>
      <c r="B112" s="2"/>
      <c r="C112" s="2"/>
      <c r="D112" s="2"/>
    </row>
    <row r="113" spans="1:4" x14ac:dyDescent="0.2">
      <c r="A113" s="2"/>
      <c r="B113" s="2"/>
      <c r="C113" s="2"/>
      <c r="D113" s="2"/>
    </row>
    <row r="114" spans="1:4" x14ac:dyDescent="0.2">
      <c r="A114" s="2"/>
      <c r="B114" s="2"/>
      <c r="C114" s="2"/>
      <c r="D114" s="2"/>
    </row>
    <row r="115" spans="1:4" x14ac:dyDescent="0.2">
      <c r="A115" s="2"/>
      <c r="B115" s="2"/>
      <c r="C115" s="2"/>
      <c r="D115" s="2"/>
    </row>
    <row r="116" spans="1:4" x14ac:dyDescent="0.2">
      <c r="A116" s="2"/>
      <c r="B116" s="2"/>
      <c r="C116" s="2"/>
      <c r="D116" s="2"/>
    </row>
    <row r="117" spans="1:4" x14ac:dyDescent="0.2">
      <c r="A117" s="2"/>
      <c r="B117" s="2"/>
      <c r="C117" s="2"/>
      <c r="D117" s="2"/>
    </row>
    <row r="118" spans="1:4" x14ac:dyDescent="0.2">
      <c r="A118" s="2"/>
      <c r="B118" s="2"/>
      <c r="C118" s="2"/>
      <c r="D118" s="2"/>
    </row>
    <row r="119" spans="1:4" x14ac:dyDescent="0.2">
      <c r="A119" s="2"/>
      <c r="B119" s="2"/>
      <c r="C119" s="2"/>
      <c r="D119" s="2"/>
    </row>
    <row r="120" spans="1:4" x14ac:dyDescent="0.2">
      <c r="A120" s="2"/>
      <c r="B120" s="2"/>
      <c r="C120" s="2"/>
      <c r="D120" s="2"/>
    </row>
    <row r="121" spans="1:4" x14ac:dyDescent="0.2">
      <c r="A121" s="2"/>
      <c r="B121" s="2"/>
      <c r="C121" s="2"/>
      <c r="D121" s="2"/>
    </row>
    <row r="122" spans="1:4" x14ac:dyDescent="0.2">
      <c r="A122" s="2"/>
      <c r="B122" s="2"/>
      <c r="C122" s="2"/>
      <c r="D122" s="2"/>
    </row>
    <row r="123" spans="1:4" x14ac:dyDescent="0.2">
      <c r="A123" s="2"/>
      <c r="B123" s="2"/>
      <c r="C123" s="2"/>
      <c r="D123" s="2"/>
    </row>
    <row r="124" spans="1:4" x14ac:dyDescent="0.2">
      <c r="A124" s="2"/>
      <c r="B124" s="2"/>
      <c r="C124" s="2"/>
      <c r="D124" s="2"/>
    </row>
    <row r="125" spans="1:4" x14ac:dyDescent="0.2">
      <c r="A125" s="2"/>
      <c r="B125" s="2"/>
      <c r="C125" s="2"/>
      <c r="D125" s="2"/>
    </row>
    <row r="126" spans="1:4" x14ac:dyDescent="0.2">
      <c r="A126" s="2"/>
      <c r="B126" s="2"/>
      <c r="C126" s="2"/>
      <c r="D126" s="2"/>
    </row>
    <row r="127" spans="1:4" x14ac:dyDescent="0.2">
      <c r="A127" s="2"/>
      <c r="B127" s="2"/>
      <c r="C127" s="2"/>
      <c r="D127" s="2"/>
    </row>
    <row r="128" spans="1:4" x14ac:dyDescent="0.2">
      <c r="A128" s="2"/>
      <c r="B128" s="2"/>
      <c r="C128" s="2"/>
      <c r="D128" s="2"/>
    </row>
    <row r="129" spans="1:4" x14ac:dyDescent="0.2">
      <c r="A129" s="2"/>
      <c r="B129" s="2"/>
      <c r="C129" s="2"/>
      <c r="D129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4230-51FF-4D2E-A8AF-E5E5A46FB39D}">
  <dimension ref="A1:J151"/>
  <sheetViews>
    <sheetView workbookViewId="0">
      <selection activeCell="G2" sqref="G2:J6"/>
    </sheetView>
  </sheetViews>
  <sheetFormatPr defaultRowHeight="15" x14ac:dyDescent="0.2"/>
  <cols>
    <col min="1" max="4" width="17.75390625" style="1" customWidth="1"/>
    <col min="6" max="6" width="12.10546875" style="1" customWidth="1"/>
    <col min="7" max="10" width="14.796875" style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G1" s="1" t="s">
        <v>0</v>
      </c>
      <c r="H1" s="1" t="s">
        <v>1</v>
      </c>
      <c r="I1" s="1" t="s">
        <v>2</v>
      </c>
      <c r="J1" s="1" t="s">
        <v>3</v>
      </c>
    </row>
    <row r="2" spans="1:10" x14ac:dyDescent="0.2">
      <c r="A2" s="1">
        <v>11.903</v>
      </c>
      <c r="B2" s="1">
        <v>109.685</v>
      </c>
      <c r="C2" s="1">
        <v>-7.6710000000000003</v>
      </c>
      <c r="D2" s="1">
        <v>-84.927999999999997</v>
      </c>
      <c r="F2" s="1" t="s">
        <v>4</v>
      </c>
      <c r="G2" s="1">
        <f>COUNT(A:A)</f>
        <v>150</v>
      </c>
      <c r="H2" s="1">
        <f>COUNT(B:B)</f>
        <v>150</v>
      </c>
      <c r="I2" s="1">
        <f>COUNT(C:C)</f>
        <v>150</v>
      </c>
      <c r="J2" s="1">
        <f>COUNT(D:D)</f>
        <v>150</v>
      </c>
    </row>
    <row r="3" spans="1:10" x14ac:dyDescent="0.2">
      <c r="A3" s="1">
        <v>11.903</v>
      </c>
      <c r="B3" s="1">
        <v>109.685</v>
      </c>
      <c r="C3" s="1">
        <v>-7.6710000000000003</v>
      </c>
      <c r="D3" s="1">
        <v>-84.927999999999997</v>
      </c>
      <c r="F3" s="1" t="s">
        <v>5</v>
      </c>
      <c r="G3" s="2">
        <f>MIN(A:A)</f>
        <v>11.903</v>
      </c>
      <c r="H3" s="2">
        <f>MIN(B:B)</f>
        <v>109.685</v>
      </c>
      <c r="I3" s="2">
        <f>MIN(C:C)</f>
        <v>-7.6710000000000003</v>
      </c>
      <c r="J3" s="2">
        <f>MIN(D:D)</f>
        <v>-84.927999999999997</v>
      </c>
    </row>
    <row r="4" spans="1:10" x14ac:dyDescent="0.2">
      <c r="A4" s="1">
        <v>14.228999999999999</v>
      </c>
      <c r="B4" s="1">
        <v>131.935</v>
      </c>
      <c r="C4" s="1">
        <v>-7.1950000000000003</v>
      </c>
      <c r="D4" s="1">
        <v>-83.668000000000006</v>
      </c>
      <c r="F4" s="1" t="s">
        <v>6</v>
      </c>
      <c r="G4" s="2">
        <f>MAX(A:A)</f>
        <v>29.864000000000001</v>
      </c>
      <c r="H4" s="2">
        <f>MAX(B:B)</f>
        <v>300.54700000000003</v>
      </c>
      <c r="I4" s="2">
        <f>MAX(C:C)</f>
        <v>-2.8410000000000002</v>
      </c>
      <c r="J4" s="2">
        <f>MAX(D:D)</f>
        <v>-39.128999999999998</v>
      </c>
    </row>
    <row r="5" spans="1:10" x14ac:dyDescent="0.2">
      <c r="A5" s="1">
        <v>14.228999999999999</v>
      </c>
      <c r="B5" s="1">
        <v>131.935</v>
      </c>
      <c r="C5" s="1">
        <v>-7.1950000000000003</v>
      </c>
      <c r="D5" s="1">
        <v>-83.668000000000006</v>
      </c>
      <c r="F5" s="1" t="s">
        <v>7</v>
      </c>
      <c r="G5" s="2">
        <f>AVERAGE(A:A)</f>
        <v>20.461479999999991</v>
      </c>
      <c r="H5" s="2">
        <f>AVERAGE(B:B)</f>
        <v>200.39215733333339</v>
      </c>
      <c r="I5" s="2">
        <f>AVERAGE(C:C)</f>
        <v>-5.3826273333333328</v>
      </c>
      <c r="J5" s="2">
        <f>AVERAGE(D:D)</f>
        <v>-66.82514066666667</v>
      </c>
    </row>
    <row r="6" spans="1:10" x14ac:dyDescent="0.2">
      <c r="A6" s="1">
        <v>15.872</v>
      </c>
      <c r="B6" s="1">
        <v>152.77199999999999</v>
      </c>
      <c r="C6" s="1">
        <v>-7.12</v>
      </c>
      <c r="D6" s="1">
        <v>-81.986000000000004</v>
      </c>
      <c r="F6" s="1" t="s">
        <v>8</v>
      </c>
      <c r="G6" s="2">
        <f>STDEVA(A:A)</f>
        <v>3.3295267661076022</v>
      </c>
      <c r="H6" s="2">
        <f>STDEVA(B:B)</f>
        <v>34.3892667693191</v>
      </c>
      <c r="I6" s="2">
        <f>STDEVA(C:C)</f>
        <v>1.102230045405842</v>
      </c>
      <c r="J6" s="2">
        <f>STDEVA(D:D)</f>
        <v>9.9824777554772783</v>
      </c>
    </row>
    <row r="7" spans="1:10" x14ac:dyDescent="0.2">
      <c r="A7" s="1">
        <v>15.872</v>
      </c>
      <c r="B7" s="1">
        <v>152.77199999999999</v>
      </c>
      <c r="C7" s="1">
        <v>-7.12</v>
      </c>
      <c r="D7" s="1">
        <v>-81.986000000000004</v>
      </c>
    </row>
    <row r="8" spans="1:10" x14ac:dyDescent="0.2">
      <c r="A8" s="1">
        <v>16.54</v>
      </c>
      <c r="B8" s="1">
        <v>158.26599999999999</v>
      </c>
      <c r="C8" s="1">
        <v>-7.0149999999999997</v>
      </c>
      <c r="D8" s="1">
        <v>-81.153999999999996</v>
      </c>
    </row>
    <row r="9" spans="1:10" x14ac:dyDescent="0.2">
      <c r="A9" s="1">
        <v>16.54</v>
      </c>
      <c r="B9" s="1">
        <v>158.26599999999999</v>
      </c>
      <c r="C9" s="1">
        <v>-7.0149999999999997</v>
      </c>
      <c r="D9" s="1">
        <v>-81.153999999999996</v>
      </c>
    </row>
    <row r="10" spans="1:10" x14ac:dyDescent="0.2">
      <c r="A10" s="1">
        <v>16.545999999999999</v>
      </c>
      <c r="B10" s="1">
        <v>160.571</v>
      </c>
      <c r="C10" s="1">
        <v>-6.9349999999999996</v>
      </c>
      <c r="D10" s="1">
        <v>-79.120999999999995</v>
      </c>
    </row>
    <row r="11" spans="1:10" x14ac:dyDescent="0.2">
      <c r="A11" s="1">
        <v>16.545999999999999</v>
      </c>
      <c r="B11" s="1">
        <v>160.571</v>
      </c>
      <c r="C11" s="1">
        <v>-6.9349999999999996</v>
      </c>
      <c r="D11" s="1">
        <v>-79.120999999999995</v>
      </c>
    </row>
    <row r="12" spans="1:10" x14ac:dyDescent="0.2">
      <c r="A12" s="1">
        <v>16.579000000000001</v>
      </c>
      <c r="B12" s="1">
        <v>164.50200000000001</v>
      </c>
      <c r="C12" s="1">
        <v>-6.8460000000000001</v>
      </c>
      <c r="D12" s="1">
        <v>-78.856999999999999</v>
      </c>
    </row>
    <row r="13" spans="1:10" x14ac:dyDescent="0.2">
      <c r="A13" s="1">
        <v>16.579000000000001</v>
      </c>
      <c r="B13" s="1">
        <v>164.50200000000001</v>
      </c>
      <c r="C13" s="1">
        <v>-6.8460000000000001</v>
      </c>
      <c r="D13" s="1">
        <v>-78.856999999999999</v>
      </c>
    </row>
    <row r="14" spans="1:10" x14ac:dyDescent="0.2">
      <c r="A14" s="1">
        <v>16.643000000000001</v>
      </c>
      <c r="B14" s="1">
        <v>164.971</v>
      </c>
      <c r="C14" s="1">
        <v>-6.7839999999999998</v>
      </c>
      <c r="D14" s="1">
        <v>-78.344999999999999</v>
      </c>
    </row>
    <row r="15" spans="1:10" x14ac:dyDescent="0.2">
      <c r="A15" s="1">
        <v>16.643000000000001</v>
      </c>
      <c r="B15" s="1">
        <v>164.971</v>
      </c>
      <c r="C15" s="1">
        <v>-6.7839999999999998</v>
      </c>
      <c r="D15" s="1">
        <v>-78.344999999999999</v>
      </c>
    </row>
    <row r="16" spans="1:10" x14ac:dyDescent="0.2">
      <c r="A16" s="1">
        <v>16.869399999999999</v>
      </c>
      <c r="B16" s="1">
        <v>165.49799999999999</v>
      </c>
      <c r="C16" s="1">
        <v>-6.7560000000000002</v>
      </c>
      <c r="D16" s="1">
        <v>-77.933000000000007</v>
      </c>
    </row>
    <row r="17" spans="1:4" x14ac:dyDescent="0.2">
      <c r="A17" s="1">
        <v>16.869399999999999</v>
      </c>
      <c r="B17" s="1">
        <v>165.49799999999999</v>
      </c>
      <c r="C17" s="1">
        <v>-6.7560000000000002</v>
      </c>
      <c r="D17" s="1">
        <v>-77.933000000000007</v>
      </c>
    </row>
    <row r="18" spans="1:4" x14ac:dyDescent="0.2">
      <c r="A18" s="1">
        <v>17.013999999999999</v>
      </c>
      <c r="B18" s="1">
        <v>165.642</v>
      </c>
      <c r="C18" s="1">
        <v>-6.7489999999999997</v>
      </c>
      <c r="D18" s="1">
        <v>-77.483000000000004</v>
      </c>
    </row>
    <row r="19" spans="1:4" x14ac:dyDescent="0.2">
      <c r="A19" s="1">
        <v>17.013999999999999</v>
      </c>
      <c r="B19" s="1">
        <v>165.642</v>
      </c>
      <c r="C19" s="1">
        <v>-6.7489999999999997</v>
      </c>
      <c r="D19" s="1">
        <v>-77.483000000000004</v>
      </c>
    </row>
    <row r="20" spans="1:4" x14ac:dyDescent="0.2">
      <c r="A20" s="1">
        <v>17.364599999999999</v>
      </c>
      <c r="B20" s="1">
        <v>172.315</v>
      </c>
      <c r="C20" s="1">
        <v>-6.5869999999999997</v>
      </c>
      <c r="D20" s="1">
        <v>-76.412000000000006</v>
      </c>
    </row>
    <row r="21" spans="1:4" x14ac:dyDescent="0.2">
      <c r="A21" s="1">
        <v>17.364599999999999</v>
      </c>
      <c r="B21" s="1">
        <v>172.315</v>
      </c>
      <c r="C21" s="1">
        <v>-6.5869999999999997</v>
      </c>
      <c r="D21" s="1">
        <v>-76.412000000000006</v>
      </c>
    </row>
    <row r="22" spans="1:4" x14ac:dyDescent="0.2">
      <c r="A22" s="1">
        <v>17.882999999999999</v>
      </c>
      <c r="B22" s="1">
        <v>172.988</v>
      </c>
      <c r="C22" s="1">
        <v>-6.569</v>
      </c>
      <c r="D22" s="1">
        <v>-76.376000000000005</v>
      </c>
    </row>
    <row r="23" spans="1:4" x14ac:dyDescent="0.2">
      <c r="A23" s="1">
        <v>17.882999999999999</v>
      </c>
      <c r="B23" s="1">
        <v>172.988</v>
      </c>
      <c r="C23" s="1">
        <v>-6.569</v>
      </c>
      <c r="D23" s="1">
        <v>-76.376000000000005</v>
      </c>
    </row>
    <row r="24" spans="1:4" x14ac:dyDescent="0.2">
      <c r="A24" s="1">
        <v>18.033999999999999</v>
      </c>
      <c r="B24" s="1">
        <v>173.29900000000001</v>
      </c>
      <c r="C24" s="1">
        <v>-6.55</v>
      </c>
      <c r="D24" s="1">
        <v>-76.338999999999999</v>
      </c>
    </row>
    <row r="25" spans="1:4" x14ac:dyDescent="0.2">
      <c r="A25" s="1">
        <v>18.033999999999999</v>
      </c>
      <c r="B25" s="1">
        <v>173.29900000000001</v>
      </c>
      <c r="C25" s="1">
        <v>-6.55</v>
      </c>
      <c r="D25" s="1">
        <v>-76.338999999999999</v>
      </c>
    </row>
    <row r="26" spans="1:4" x14ac:dyDescent="0.2">
      <c r="A26" s="1">
        <v>18.239000000000001</v>
      </c>
      <c r="B26" s="1">
        <v>174.976</v>
      </c>
      <c r="C26" s="1">
        <v>-6.4690000000000003</v>
      </c>
      <c r="D26" s="1">
        <v>-76.281000000000006</v>
      </c>
    </row>
    <row r="27" spans="1:4" x14ac:dyDescent="0.2">
      <c r="A27" s="1">
        <v>18.239000000000001</v>
      </c>
      <c r="B27" s="1">
        <v>174.976</v>
      </c>
      <c r="C27" s="1">
        <v>-6.4690000000000003</v>
      </c>
      <c r="D27" s="1">
        <v>-76.281000000000006</v>
      </c>
    </row>
    <row r="28" spans="1:4" x14ac:dyDescent="0.2">
      <c r="A28" s="1">
        <v>18.274999999999999</v>
      </c>
      <c r="B28" s="1">
        <v>175.24160000000001</v>
      </c>
      <c r="C28" s="1">
        <v>-6.2</v>
      </c>
      <c r="D28" s="1">
        <v>-74.465999999999994</v>
      </c>
    </row>
    <row r="29" spans="1:4" x14ac:dyDescent="0.2">
      <c r="A29" s="1">
        <v>18.274999999999999</v>
      </c>
      <c r="B29" s="1">
        <v>175.24160000000001</v>
      </c>
      <c r="C29" s="1">
        <v>-6.2</v>
      </c>
      <c r="D29" s="1">
        <v>-74.465999999999994</v>
      </c>
    </row>
    <row r="30" spans="1:4" x14ac:dyDescent="0.2">
      <c r="A30" s="1">
        <v>18.396999999999998</v>
      </c>
      <c r="B30" s="1">
        <v>175.67699999999999</v>
      </c>
      <c r="C30" s="1">
        <v>-6.1829999999999998</v>
      </c>
      <c r="D30" s="1">
        <v>-74.385000000000005</v>
      </c>
    </row>
    <row r="31" spans="1:4" x14ac:dyDescent="0.2">
      <c r="A31" s="1">
        <v>18.396999999999998</v>
      </c>
      <c r="B31" s="1">
        <v>175.67699999999999</v>
      </c>
      <c r="C31" s="1">
        <v>-6.1829999999999998</v>
      </c>
      <c r="D31" s="1">
        <v>-74.385000000000005</v>
      </c>
    </row>
    <row r="32" spans="1:4" x14ac:dyDescent="0.2">
      <c r="A32" s="1">
        <v>18.459</v>
      </c>
      <c r="B32" s="1">
        <v>175.83500000000001</v>
      </c>
      <c r="C32" s="1">
        <v>-6.1529999999999996</v>
      </c>
      <c r="D32" s="1">
        <v>-74.241</v>
      </c>
    </row>
    <row r="33" spans="1:4" x14ac:dyDescent="0.2">
      <c r="A33" s="1">
        <v>18.459</v>
      </c>
      <c r="B33" s="1">
        <v>175.83500000000001</v>
      </c>
      <c r="C33" s="1">
        <v>-6.1529999999999996</v>
      </c>
      <c r="D33" s="1">
        <v>-74.241</v>
      </c>
    </row>
    <row r="34" spans="1:4" x14ac:dyDescent="0.2">
      <c r="A34" s="1">
        <v>18.542999999999999</v>
      </c>
      <c r="B34" s="1">
        <v>180.44</v>
      </c>
      <c r="C34" s="1">
        <v>-6.1310000000000002</v>
      </c>
      <c r="D34" s="1">
        <v>-73.941000000000003</v>
      </c>
    </row>
    <row r="35" spans="1:4" x14ac:dyDescent="0.2">
      <c r="A35" s="1">
        <v>18.542999999999999</v>
      </c>
      <c r="B35" s="1">
        <v>180.44</v>
      </c>
      <c r="C35" s="1">
        <v>-6.1310000000000002</v>
      </c>
      <c r="D35" s="1">
        <v>-73.941000000000003</v>
      </c>
    </row>
    <row r="36" spans="1:4" x14ac:dyDescent="0.2">
      <c r="A36" s="1">
        <v>18.690999999999999</v>
      </c>
      <c r="B36" s="1">
        <v>181.34700000000001</v>
      </c>
      <c r="C36" s="1">
        <v>-6.0910000000000002</v>
      </c>
      <c r="D36" s="1">
        <v>-73.179000000000002</v>
      </c>
    </row>
    <row r="37" spans="1:4" x14ac:dyDescent="0.2">
      <c r="A37" s="1">
        <v>18.690999999999999</v>
      </c>
      <c r="B37" s="1">
        <v>181.34700000000001</v>
      </c>
      <c r="C37" s="1">
        <v>-6.0910000000000002</v>
      </c>
      <c r="D37" s="1">
        <v>-73.179000000000002</v>
      </c>
    </row>
    <row r="38" spans="1:4" x14ac:dyDescent="0.2">
      <c r="A38" s="1">
        <v>18.762</v>
      </c>
      <c r="B38" s="1">
        <v>181.40799999999999</v>
      </c>
      <c r="C38" s="1">
        <v>-6.0789999999999997</v>
      </c>
      <c r="D38" s="1">
        <v>-72.849999999999994</v>
      </c>
    </row>
    <row r="39" spans="1:4" x14ac:dyDescent="0.2">
      <c r="A39" s="1">
        <v>18.762</v>
      </c>
      <c r="B39" s="1">
        <v>181.40799999999999</v>
      </c>
      <c r="C39" s="1">
        <v>-6.0789999999999997</v>
      </c>
      <c r="D39" s="1">
        <v>-72.849999999999994</v>
      </c>
    </row>
    <row r="40" spans="1:4" x14ac:dyDescent="0.2">
      <c r="A40" s="1">
        <v>18.763000000000002</v>
      </c>
      <c r="B40" s="1">
        <v>181.93799999999999</v>
      </c>
      <c r="C40" s="1">
        <v>-6.0780000000000003</v>
      </c>
      <c r="D40" s="1">
        <v>-72.623999999999995</v>
      </c>
    </row>
    <row r="41" spans="1:4" x14ac:dyDescent="0.2">
      <c r="A41" s="1">
        <v>18.763000000000002</v>
      </c>
      <c r="B41" s="1">
        <v>181.93799999999999</v>
      </c>
      <c r="C41" s="1">
        <v>-6.0780000000000003</v>
      </c>
      <c r="D41" s="1">
        <v>-72.623999999999995</v>
      </c>
    </row>
    <row r="42" spans="1:4" x14ac:dyDescent="0.2">
      <c r="A42" s="1">
        <v>18.795000000000002</v>
      </c>
      <c r="B42" s="1">
        <v>183.20699999999999</v>
      </c>
      <c r="C42" s="1">
        <v>-6.0709999999999997</v>
      </c>
      <c r="D42" s="1">
        <v>-72.543999999999997</v>
      </c>
    </row>
    <row r="43" spans="1:4" x14ac:dyDescent="0.2">
      <c r="A43" s="1">
        <v>18.795000000000002</v>
      </c>
      <c r="B43" s="1">
        <v>183.20699999999999</v>
      </c>
      <c r="C43" s="1">
        <v>-6.0709999999999997</v>
      </c>
      <c r="D43" s="1">
        <v>-72.543999999999997</v>
      </c>
    </row>
    <row r="44" spans="1:4" x14ac:dyDescent="0.2">
      <c r="A44" s="1">
        <v>19</v>
      </c>
      <c r="B44" s="1">
        <v>184.34299999999999</v>
      </c>
      <c r="C44" s="1">
        <v>-6.008</v>
      </c>
      <c r="D44" s="1">
        <v>-71.201999999999998</v>
      </c>
    </row>
    <row r="45" spans="1:4" x14ac:dyDescent="0.2">
      <c r="A45" s="1">
        <v>19</v>
      </c>
      <c r="B45" s="1">
        <v>184.34299999999999</v>
      </c>
      <c r="C45" s="1">
        <v>-6.008</v>
      </c>
      <c r="D45" s="1">
        <v>-71.201999999999998</v>
      </c>
    </row>
    <row r="46" spans="1:4" x14ac:dyDescent="0.2">
      <c r="A46" s="1">
        <v>19.001999999999999</v>
      </c>
      <c r="B46" s="1">
        <v>184.80699999999999</v>
      </c>
      <c r="C46" s="1">
        <v>-5.91</v>
      </c>
      <c r="D46" s="1">
        <v>-70.239999999999995</v>
      </c>
    </row>
    <row r="47" spans="1:4" x14ac:dyDescent="0.2">
      <c r="A47" s="1">
        <v>19.001999999999999</v>
      </c>
      <c r="B47" s="1">
        <v>184.80699999999999</v>
      </c>
      <c r="C47" s="1">
        <v>-5.91</v>
      </c>
      <c r="D47" s="1">
        <v>-70.239999999999995</v>
      </c>
    </row>
    <row r="48" spans="1:4" x14ac:dyDescent="0.2">
      <c r="A48" s="1">
        <v>19.024000000000001</v>
      </c>
      <c r="B48" s="1">
        <v>185.31100000000001</v>
      </c>
      <c r="C48" s="1">
        <v>-5.8259999999999996</v>
      </c>
      <c r="D48" s="1">
        <v>-69.802999999999997</v>
      </c>
    </row>
    <row r="49" spans="1:4" x14ac:dyDescent="0.2">
      <c r="A49" s="1">
        <v>19.024000000000001</v>
      </c>
      <c r="B49" s="1">
        <v>185.31100000000001</v>
      </c>
      <c r="C49" s="1">
        <v>-5.8259999999999996</v>
      </c>
      <c r="D49" s="1">
        <v>-69.802999999999997</v>
      </c>
    </row>
    <row r="50" spans="1:4" x14ac:dyDescent="0.2">
      <c r="A50" s="1">
        <v>19.274999999999999</v>
      </c>
      <c r="B50" s="1">
        <v>186.767</v>
      </c>
      <c r="C50" s="1">
        <v>-5.7869999999999999</v>
      </c>
      <c r="D50" s="1">
        <v>-69.691999999999993</v>
      </c>
    </row>
    <row r="51" spans="1:4" x14ac:dyDescent="0.2">
      <c r="A51" s="1">
        <v>19.274999999999999</v>
      </c>
      <c r="B51" s="1">
        <v>186.767</v>
      </c>
      <c r="C51" s="1">
        <v>-5.7869999999999999</v>
      </c>
      <c r="D51" s="1">
        <v>-69.691999999999993</v>
      </c>
    </row>
    <row r="52" spans="1:4" x14ac:dyDescent="0.2">
      <c r="A52" s="1">
        <v>19.399999999999999</v>
      </c>
      <c r="B52" s="1">
        <v>191.01300000000001</v>
      </c>
      <c r="C52" s="1">
        <v>-5.7709999999999999</v>
      </c>
      <c r="D52" s="1">
        <v>-69.286000000000001</v>
      </c>
    </row>
    <row r="53" spans="1:4" x14ac:dyDescent="0.2">
      <c r="A53" s="1">
        <v>19.399999999999999</v>
      </c>
      <c r="B53" s="1">
        <v>191.01300000000001</v>
      </c>
      <c r="C53" s="1">
        <v>-5.7709999999999999</v>
      </c>
      <c r="D53" s="1">
        <v>-69.286000000000001</v>
      </c>
    </row>
    <row r="54" spans="1:4" x14ac:dyDescent="0.2">
      <c r="A54" s="1">
        <v>19.544</v>
      </c>
      <c r="B54" s="1">
        <v>191.267</v>
      </c>
      <c r="C54" s="1">
        <v>-5.7590000000000003</v>
      </c>
      <c r="D54" s="1">
        <v>-69.257000000000005</v>
      </c>
    </row>
    <row r="55" spans="1:4" x14ac:dyDescent="0.2">
      <c r="A55" s="1">
        <v>19.544</v>
      </c>
      <c r="B55" s="1">
        <v>191.267</v>
      </c>
      <c r="C55" s="1">
        <v>-5.7590000000000003</v>
      </c>
      <c r="D55" s="1">
        <v>-69.257000000000005</v>
      </c>
    </row>
    <row r="56" spans="1:4" x14ac:dyDescent="0.2">
      <c r="A56" s="1">
        <v>19.597000000000001</v>
      </c>
      <c r="B56" s="1">
        <v>192.39</v>
      </c>
      <c r="C56" s="1">
        <v>-5.7569999999999997</v>
      </c>
      <c r="D56" s="1">
        <v>-69.05</v>
      </c>
    </row>
    <row r="57" spans="1:4" x14ac:dyDescent="0.2">
      <c r="A57" s="1">
        <v>19.597000000000001</v>
      </c>
      <c r="B57" s="1">
        <v>192.39</v>
      </c>
      <c r="C57" s="1">
        <v>-5.7569999999999997</v>
      </c>
      <c r="D57" s="1">
        <v>-69.05</v>
      </c>
    </row>
    <row r="58" spans="1:4" x14ac:dyDescent="0.2">
      <c r="A58" s="1">
        <v>19.602</v>
      </c>
      <c r="B58" s="1">
        <v>192.86600000000001</v>
      </c>
      <c r="C58" s="1">
        <v>-5.75</v>
      </c>
      <c r="D58" s="1">
        <v>-68.534999999999997</v>
      </c>
    </row>
    <row r="59" spans="1:4" x14ac:dyDescent="0.2">
      <c r="A59" s="1">
        <v>19.602</v>
      </c>
      <c r="B59" s="1">
        <v>192.86600000000001</v>
      </c>
      <c r="C59" s="1">
        <v>-5.75</v>
      </c>
      <c r="D59" s="1">
        <v>-68.534999999999997</v>
      </c>
    </row>
    <row r="60" spans="1:4" x14ac:dyDescent="0.2">
      <c r="A60" s="1">
        <v>19.68</v>
      </c>
      <c r="B60" s="1">
        <v>193.702</v>
      </c>
      <c r="C60" s="1">
        <v>-5.6390000000000002</v>
      </c>
      <c r="D60" s="1">
        <v>-67.290999999999997</v>
      </c>
    </row>
    <row r="61" spans="1:4" x14ac:dyDescent="0.2">
      <c r="A61" s="1">
        <v>19.68</v>
      </c>
      <c r="B61" s="1">
        <v>193.702</v>
      </c>
      <c r="C61" s="1">
        <v>-5.6390000000000002</v>
      </c>
      <c r="D61" s="1">
        <v>-67.290999999999997</v>
      </c>
    </row>
    <row r="62" spans="1:4" x14ac:dyDescent="0.2">
      <c r="A62" s="1">
        <v>19.719000000000001</v>
      </c>
      <c r="B62" s="1">
        <v>193.78299999999999</v>
      </c>
      <c r="C62" s="1">
        <v>-5.633</v>
      </c>
      <c r="D62" s="1">
        <v>-67.212999999999994</v>
      </c>
    </row>
    <row r="63" spans="1:4" x14ac:dyDescent="0.2">
      <c r="A63" s="1">
        <v>19.719000000000001</v>
      </c>
      <c r="B63" s="1">
        <v>193.78299999999999</v>
      </c>
      <c r="C63" s="1">
        <v>-5.633</v>
      </c>
      <c r="D63" s="1">
        <v>-67.212999999999994</v>
      </c>
    </row>
    <row r="64" spans="1:4" x14ac:dyDescent="0.2">
      <c r="A64" s="1">
        <v>19.818000000000001</v>
      </c>
      <c r="B64" s="1">
        <v>194.476</v>
      </c>
      <c r="C64" s="1">
        <v>-5.5880000000000001</v>
      </c>
      <c r="D64" s="1">
        <v>-66.996750000000006</v>
      </c>
    </row>
    <row r="65" spans="1:4" x14ac:dyDescent="0.2">
      <c r="A65" s="1">
        <v>19.818000000000001</v>
      </c>
      <c r="B65" s="1">
        <v>194.476</v>
      </c>
      <c r="C65" s="1">
        <v>-5.5880000000000001</v>
      </c>
      <c r="D65" s="1">
        <v>-66.996750000000006</v>
      </c>
    </row>
    <row r="66" spans="1:4" x14ac:dyDescent="0.2">
      <c r="A66" s="1">
        <v>20.015000000000001</v>
      </c>
      <c r="B66" s="1">
        <v>195.554</v>
      </c>
      <c r="C66" s="1">
        <v>-5.5659999999999998</v>
      </c>
      <c r="D66" s="1">
        <v>-66.87</v>
      </c>
    </row>
    <row r="67" spans="1:4" x14ac:dyDescent="0.2">
      <c r="A67" s="1">
        <v>20.015000000000001</v>
      </c>
      <c r="B67" s="1">
        <v>195.554</v>
      </c>
      <c r="C67" s="1">
        <v>-5.5659999999999998</v>
      </c>
      <c r="D67" s="1">
        <v>-66.87</v>
      </c>
    </row>
    <row r="68" spans="1:4" x14ac:dyDescent="0.2">
      <c r="A68" s="1">
        <v>20.04</v>
      </c>
      <c r="B68" s="1">
        <v>195.87</v>
      </c>
      <c r="C68" s="1">
        <v>-5.516</v>
      </c>
      <c r="D68" s="1">
        <v>-66.474000000000004</v>
      </c>
    </row>
    <row r="69" spans="1:4" x14ac:dyDescent="0.2">
      <c r="A69" s="1">
        <v>20.04</v>
      </c>
      <c r="B69" s="1">
        <v>195.87</v>
      </c>
      <c r="C69" s="1">
        <v>-5.516</v>
      </c>
      <c r="D69" s="1">
        <v>-66.474000000000004</v>
      </c>
    </row>
    <row r="70" spans="1:4" x14ac:dyDescent="0.2">
      <c r="A70" s="1">
        <v>20.076000000000001</v>
      </c>
      <c r="B70" s="1">
        <v>195.899</v>
      </c>
      <c r="C70" s="1">
        <v>-5.4569999999999999</v>
      </c>
      <c r="D70" s="1">
        <v>-66.045000000000002</v>
      </c>
    </row>
    <row r="71" spans="1:4" x14ac:dyDescent="0.2">
      <c r="A71" s="1">
        <v>20.076000000000001</v>
      </c>
      <c r="B71" s="1">
        <v>195.899</v>
      </c>
      <c r="C71" s="1">
        <v>-5.4569999999999999</v>
      </c>
      <c r="D71" s="1">
        <v>-66.045000000000002</v>
      </c>
    </row>
    <row r="72" spans="1:4" x14ac:dyDescent="0.2">
      <c r="A72" s="1">
        <v>20.193999999999999</v>
      </c>
      <c r="B72" s="1">
        <v>197.68</v>
      </c>
      <c r="C72" s="1">
        <v>-5.4539999999999997</v>
      </c>
      <c r="D72" s="1">
        <v>-65.891000000000005</v>
      </c>
    </row>
    <row r="73" spans="1:4" x14ac:dyDescent="0.2">
      <c r="A73" s="1">
        <v>20.193999999999999</v>
      </c>
      <c r="B73" s="1">
        <v>197.68</v>
      </c>
      <c r="C73" s="1">
        <v>-5.4539999999999997</v>
      </c>
      <c r="D73" s="1">
        <v>-65.891000000000005</v>
      </c>
    </row>
    <row r="74" spans="1:4" x14ac:dyDescent="0.2">
      <c r="A74" s="1">
        <v>20.213999999999999</v>
      </c>
      <c r="B74" s="1">
        <v>199.08199999999999</v>
      </c>
      <c r="C74" s="1">
        <v>-5.4279999999999999</v>
      </c>
      <c r="D74" s="1">
        <v>-65.873999999999995</v>
      </c>
    </row>
    <row r="75" spans="1:4" x14ac:dyDescent="0.2">
      <c r="A75" s="1">
        <v>20.213999999999999</v>
      </c>
      <c r="B75" s="1">
        <v>199.08199999999999</v>
      </c>
      <c r="C75" s="1">
        <v>-5.4279999999999999</v>
      </c>
      <c r="D75" s="1">
        <v>-65.873999999999995</v>
      </c>
    </row>
    <row r="76" spans="1:4" x14ac:dyDescent="0.2">
      <c r="A76" s="1">
        <v>20.323</v>
      </c>
      <c r="B76" s="1">
        <v>199.422</v>
      </c>
      <c r="C76" s="1">
        <v>-5.3890000000000002</v>
      </c>
      <c r="D76" s="1">
        <v>-65.694000000000003</v>
      </c>
    </row>
    <row r="77" spans="1:4" x14ac:dyDescent="0.2">
      <c r="A77" s="1">
        <v>20.323</v>
      </c>
      <c r="B77" s="1">
        <v>199.422</v>
      </c>
      <c r="C77" s="1">
        <v>-5.3890000000000002</v>
      </c>
      <c r="D77" s="1">
        <v>-65.694000000000003</v>
      </c>
    </row>
    <row r="78" spans="1:4" x14ac:dyDescent="0.2">
      <c r="A78" s="1">
        <v>20.439</v>
      </c>
      <c r="B78" s="1">
        <v>199.97499999999999</v>
      </c>
      <c r="C78" s="1">
        <v>-5.38</v>
      </c>
      <c r="D78" s="1">
        <v>-65.673000000000002</v>
      </c>
    </row>
    <row r="79" spans="1:4" x14ac:dyDescent="0.2">
      <c r="A79" s="1">
        <v>20.439</v>
      </c>
      <c r="B79" s="1">
        <v>199.97499999999999</v>
      </c>
      <c r="C79" s="1">
        <v>-5.38</v>
      </c>
      <c r="D79" s="1">
        <v>-65.673000000000002</v>
      </c>
    </row>
    <row r="80" spans="1:4" x14ac:dyDescent="0.2">
      <c r="A80" s="1">
        <v>20.451000000000001</v>
      </c>
      <c r="B80" s="1">
        <v>200.12700000000001</v>
      </c>
      <c r="C80" s="1">
        <v>-5.3650000000000002</v>
      </c>
      <c r="D80" s="1">
        <v>-65.576999999999998</v>
      </c>
    </row>
    <row r="81" spans="1:4" x14ac:dyDescent="0.2">
      <c r="A81" s="1">
        <v>20.451000000000001</v>
      </c>
      <c r="B81" s="1">
        <v>200.12700000000001</v>
      </c>
      <c r="C81" s="1">
        <v>-5.3650000000000002</v>
      </c>
      <c r="D81" s="1">
        <v>-65.576999999999998</v>
      </c>
    </row>
    <row r="82" spans="1:4" x14ac:dyDescent="0.2">
      <c r="A82" s="1">
        <v>20.509</v>
      </c>
      <c r="B82" s="1">
        <v>200.28800000000001</v>
      </c>
      <c r="C82" s="1">
        <v>-5.327</v>
      </c>
      <c r="D82" s="1">
        <v>-65.52</v>
      </c>
    </row>
    <row r="83" spans="1:4" x14ac:dyDescent="0.2">
      <c r="A83" s="1">
        <v>20.509</v>
      </c>
      <c r="B83" s="1">
        <v>200.28800000000001</v>
      </c>
      <c r="C83" s="1">
        <v>-5.327</v>
      </c>
      <c r="D83" s="1">
        <v>-65.52</v>
      </c>
    </row>
    <row r="84" spans="1:4" x14ac:dyDescent="0.2">
      <c r="A84" s="1">
        <v>20.843</v>
      </c>
      <c r="B84" s="1">
        <v>201.73</v>
      </c>
      <c r="C84" s="1">
        <v>-5.2729999999999997</v>
      </c>
      <c r="D84" s="1">
        <v>-65.454999999999998</v>
      </c>
    </row>
    <row r="85" spans="1:4" x14ac:dyDescent="0.2">
      <c r="A85" s="1">
        <v>20.843</v>
      </c>
      <c r="B85" s="1">
        <v>201.73</v>
      </c>
      <c r="C85" s="1">
        <v>-5.2729999999999997</v>
      </c>
      <c r="D85" s="1">
        <v>-65.454999999999998</v>
      </c>
    </row>
    <row r="86" spans="1:4" x14ac:dyDescent="0.2">
      <c r="A86" s="1">
        <v>20.87</v>
      </c>
      <c r="B86" s="1">
        <v>203.137</v>
      </c>
      <c r="C86" s="1">
        <v>-5.2389999999999999</v>
      </c>
      <c r="D86" s="1">
        <v>-65.341999999999999</v>
      </c>
    </row>
    <row r="87" spans="1:4" x14ac:dyDescent="0.2">
      <c r="A87" s="1">
        <v>20.87</v>
      </c>
      <c r="B87" s="1">
        <v>203.137</v>
      </c>
      <c r="C87" s="1">
        <v>-5.2389999999999999</v>
      </c>
      <c r="D87" s="1">
        <v>-65.341999999999999</v>
      </c>
    </row>
    <row r="88" spans="1:4" x14ac:dyDescent="0.2">
      <c r="A88" s="1">
        <v>20.888999999999999</v>
      </c>
      <c r="B88" s="1">
        <v>203.50800000000001</v>
      </c>
      <c r="C88" s="1">
        <v>-5.226</v>
      </c>
      <c r="D88" s="1">
        <v>-65.321399999999997</v>
      </c>
    </row>
    <row r="89" spans="1:4" x14ac:dyDescent="0.2">
      <c r="A89" s="1">
        <v>20.888999999999999</v>
      </c>
      <c r="B89" s="1">
        <v>203.50800000000001</v>
      </c>
      <c r="C89" s="1">
        <v>-5.226</v>
      </c>
      <c r="D89" s="1">
        <v>-65.321399999999997</v>
      </c>
    </row>
    <row r="90" spans="1:4" x14ac:dyDescent="0.2">
      <c r="A90" s="1">
        <v>20.914999999999999</v>
      </c>
      <c r="B90" s="1">
        <v>203.65600000000001</v>
      </c>
      <c r="C90" s="1">
        <v>-5.165</v>
      </c>
      <c r="D90" s="1">
        <v>-65.185000000000002</v>
      </c>
    </row>
    <row r="91" spans="1:4" x14ac:dyDescent="0.2">
      <c r="A91" s="1">
        <v>20.914999999999999</v>
      </c>
      <c r="B91" s="1">
        <v>203.65600000000001</v>
      </c>
      <c r="C91" s="1">
        <v>-5.165</v>
      </c>
      <c r="D91" s="1">
        <v>-65.185000000000002</v>
      </c>
    </row>
    <row r="92" spans="1:4" x14ac:dyDescent="0.2">
      <c r="A92" s="1">
        <v>21.009</v>
      </c>
      <c r="B92" s="1">
        <v>205.99100000000001</v>
      </c>
      <c r="C92" s="1">
        <v>-5.1210000000000004</v>
      </c>
      <c r="D92" s="1">
        <v>-65.004400000000004</v>
      </c>
    </row>
    <row r="93" spans="1:4" x14ac:dyDescent="0.2">
      <c r="A93" s="1">
        <v>21.009</v>
      </c>
      <c r="B93" s="1">
        <v>205.99100000000001</v>
      </c>
      <c r="C93" s="1">
        <v>-5.1210000000000004</v>
      </c>
      <c r="D93" s="1">
        <v>-65.004400000000004</v>
      </c>
    </row>
    <row r="94" spans="1:4" x14ac:dyDescent="0.2">
      <c r="A94" s="1">
        <v>21.071999999999999</v>
      </c>
      <c r="B94" s="1">
        <v>206.31700000000001</v>
      </c>
      <c r="C94" s="1">
        <v>-5.1159999999999997</v>
      </c>
      <c r="D94" s="1">
        <v>-64.921999999999997</v>
      </c>
    </row>
    <row r="95" spans="1:4" x14ac:dyDescent="0.2">
      <c r="A95" s="1">
        <v>21.071999999999999</v>
      </c>
      <c r="B95" s="1">
        <v>206.31700000000001</v>
      </c>
      <c r="C95" s="1">
        <v>-5.1159999999999997</v>
      </c>
      <c r="D95" s="1">
        <v>-64.921999999999997</v>
      </c>
    </row>
    <row r="96" spans="1:4" x14ac:dyDescent="0.2">
      <c r="A96" s="1">
        <v>21.081</v>
      </c>
      <c r="B96" s="1">
        <v>207.43899999999999</v>
      </c>
      <c r="C96" s="1">
        <v>-5.0990000000000002</v>
      </c>
      <c r="D96" s="1">
        <v>-64.706000000000003</v>
      </c>
    </row>
    <row r="97" spans="1:4" x14ac:dyDescent="0.2">
      <c r="A97" s="1">
        <v>21.081</v>
      </c>
      <c r="B97" s="1">
        <v>207.43899999999999</v>
      </c>
      <c r="C97" s="1">
        <v>-5.0990000000000002</v>
      </c>
      <c r="D97" s="1">
        <v>-64.706000000000003</v>
      </c>
    </row>
    <row r="98" spans="1:4" x14ac:dyDescent="0.2">
      <c r="A98" s="1">
        <v>21.103999999999999</v>
      </c>
      <c r="B98" s="1">
        <v>207.55699999999999</v>
      </c>
      <c r="C98" s="1">
        <v>-5.0990000000000002</v>
      </c>
      <c r="D98" s="1">
        <v>-64.009</v>
      </c>
    </row>
    <row r="99" spans="1:4" x14ac:dyDescent="0.2">
      <c r="A99" s="1">
        <v>21.103999999999999</v>
      </c>
      <c r="B99" s="1">
        <v>207.55699999999999</v>
      </c>
      <c r="C99" s="1">
        <v>-5.0990000000000002</v>
      </c>
      <c r="D99" s="1">
        <v>-64.009</v>
      </c>
    </row>
    <row r="100" spans="1:4" x14ac:dyDescent="0.2">
      <c r="A100" s="1">
        <v>21.402000000000001</v>
      </c>
      <c r="B100" s="1">
        <v>209.16800000000001</v>
      </c>
      <c r="C100" s="1">
        <v>-5.0890000000000004</v>
      </c>
      <c r="D100" s="1">
        <v>-63.908000000000001</v>
      </c>
    </row>
    <row r="101" spans="1:4" x14ac:dyDescent="0.2">
      <c r="A101" s="1">
        <v>21.402000000000001</v>
      </c>
      <c r="B101" s="1">
        <v>209.16800000000001</v>
      </c>
      <c r="C101" s="1">
        <v>-5.0890000000000004</v>
      </c>
      <c r="D101" s="1">
        <v>-63.908000000000001</v>
      </c>
    </row>
    <row r="102" spans="1:4" x14ac:dyDescent="0.2">
      <c r="A102" s="1">
        <v>21.515000000000001</v>
      </c>
      <c r="B102" s="1">
        <v>209.268</v>
      </c>
      <c r="C102" s="1">
        <v>-5.069</v>
      </c>
      <c r="D102" s="1">
        <v>-63.820999999999998</v>
      </c>
    </row>
    <row r="103" spans="1:4" x14ac:dyDescent="0.2">
      <c r="A103" s="1">
        <v>21.515000000000001</v>
      </c>
      <c r="B103" s="1">
        <v>209.268</v>
      </c>
      <c r="C103" s="1">
        <v>-5.069</v>
      </c>
      <c r="D103" s="1">
        <v>-63.820999999999998</v>
      </c>
    </row>
    <row r="104" spans="1:4" x14ac:dyDescent="0.2">
      <c r="A104" s="1">
        <v>21.533000000000001</v>
      </c>
      <c r="B104" s="1">
        <v>209.70500000000001</v>
      </c>
      <c r="C104" s="1">
        <v>-5.0069999999999997</v>
      </c>
      <c r="D104" s="1">
        <v>-63.738999999999997</v>
      </c>
    </row>
    <row r="105" spans="1:4" x14ac:dyDescent="0.2">
      <c r="A105" s="1">
        <v>21.533000000000001</v>
      </c>
      <c r="B105" s="1">
        <v>209.70500000000001</v>
      </c>
      <c r="C105" s="1">
        <v>-5.0069999999999997</v>
      </c>
      <c r="D105" s="1">
        <v>-63.738999999999997</v>
      </c>
    </row>
    <row r="106" spans="1:4" x14ac:dyDescent="0.2">
      <c r="A106" s="1">
        <v>21.611999999999998</v>
      </c>
      <c r="B106" s="1">
        <v>210.517</v>
      </c>
      <c r="C106" s="1">
        <v>-4.9779999999999998</v>
      </c>
      <c r="D106" s="1">
        <v>-63.43</v>
      </c>
    </row>
    <row r="107" spans="1:4" x14ac:dyDescent="0.2">
      <c r="A107" s="1">
        <v>21.611999999999998</v>
      </c>
      <c r="B107" s="1">
        <v>210.517</v>
      </c>
      <c r="C107" s="1">
        <v>-4.9779999999999998</v>
      </c>
      <c r="D107" s="1">
        <v>-63.43</v>
      </c>
    </row>
    <row r="108" spans="1:4" x14ac:dyDescent="0.2">
      <c r="A108" s="1">
        <v>21.724</v>
      </c>
      <c r="B108" s="1">
        <v>212.64400000000001</v>
      </c>
      <c r="C108" s="1">
        <v>-4.8220000000000001</v>
      </c>
      <c r="D108" s="1">
        <v>-62.249000000000002</v>
      </c>
    </row>
    <row r="109" spans="1:4" x14ac:dyDescent="0.2">
      <c r="A109" s="1">
        <v>21.724</v>
      </c>
      <c r="B109" s="1">
        <v>212.64400000000001</v>
      </c>
      <c r="C109" s="1">
        <v>-4.8220000000000001</v>
      </c>
      <c r="D109" s="1">
        <v>-62.249000000000002</v>
      </c>
    </row>
    <row r="110" spans="1:4" x14ac:dyDescent="0.2">
      <c r="A110" s="1">
        <v>21.812000000000001</v>
      </c>
      <c r="B110" s="1">
        <v>214.08199999999999</v>
      </c>
      <c r="C110" s="1">
        <v>-4.8079999999999998</v>
      </c>
      <c r="D110" s="1">
        <v>-62.213000000000001</v>
      </c>
    </row>
    <row r="111" spans="1:4" x14ac:dyDescent="0.2">
      <c r="A111" s="1">
        <v>21.812000000000001</v>
      </c>
      <c r="B111" s="1">
        <v>214.08199999999999</v>
      </c>
      <c r="C111" s="1">
        <v>-4.8079999999999998</v>
      </c>
      <c r="D111" s="1">
        <v>-62.213000000000001</v>
      </c>
    </row>
    <row r="112" spans="1:4" x14ac:dyDescent="0.2">
      <c r="A112" s="1">
        <v>21.844999999999999</v>
      </c>
      <c r="B112" s="1">
        <v>217.077</v>
      </c>
      <c r="C112" s="1">
        <v>-4.7930000000000001</v>
      </c>
      <c r="D112" s="1">
        <v>-61.765000000000001</v>
      </c>
    </row>
    <row r="113" spans="1:4" x14ac:dyDescent="0.2">
      <c r="A113" s="1">
        <v>21.844999999999999</v>
      </c>
      <c r="B113" s="1">
        <v>217.077</v>
      </c>
      <c r="C113" s="1">
        <v>-4.7930000000000001</v>
      </c>
      <c r="D113" s="1">
        <v>-61.765000000000001</v>
      </c>
    </row>
    <row r="114" spans="1:4" x14ac:dyDescent="0.2">
      <c r="A114" s="1">
        <v>21.853999999999999</v>
      </c>
      <c r="B114" s="1">
        <v>218.18600000000001</v>
      </c>
      <c r="C114" s="1">
        <v>-4.7619999999999996</v>
      </c>
      <c r="D114" s="1">
        <v>-61.643999999999998</v>
      </c>
    </row>
    <row r="115" spans="1:4" x14ac:dyDescent="0.2">
      <c r="A115" s="1">
        <v>21.853999999999999</v>
      </c>
      <c r="B115" s="1">
        <v>218.18600000000001</v>
      </c>
      <c r="C115" s="1">
        <v>-4.7619999999999996</v>
      </c>
      <c r="D115" s="1">
        <v>-61.643999999999998</v>
      </c>
    </row>
    <row r="116" spans="1:4" x14ac:dyDescent="0.2">
      <c r="A116" s="1">
        <v>22.033000000000001</v>
      </c>
      <c r="B116" s="1">
        <v>219.38200000000001</v>
      </c>
      <c r="C116" s="1">
        <v>-4.7009999999999996</v>
      </c>
      <c r="D116" s="1">
        <v>-61.390999999999998</v>
      </c>
    </row>
    <row r="117" spans="1:4" x14ac:dyDescent="0.2">
      <c r="A117" s="1">
        <v>22.033000000000001</v>
      </c>
      <c r="B117" s="1">
        <v>219.38200000000001</v>
      </c>
      <c r="C117" s="1">
        <v>-4.7009999999999996</v>
      </c>
      <c r="D117" s="1">
        <v>-61.390999999999998</v>
      </c>
    </row>
    <row r="118" spans="1:4" x14ac:dyDescent="0.2">
      <c r="A118" s="1">
        <v>22.058</v>
      </c>
      <c r="B118" s="1">
        <v>220.48519999999999</v>
      </c>
      <c r="C118" s="1">
        <v>-4.649</v>
      </c>
      <c r="D118" s="1">
        <v>-61.034999999999997</v>
      </c>
    </row>
    <row r="119" spans="1:4" x14ac:dyDescent="0.2">
      <c r="A119" s="1">
        <v>22.058</v>
      </c>
      <c r="B119" s="1">
        <v>220.48519999999999</v>
      </c>
      <c r="C119" s="1">
        <v>-4.649</v>
      </c>
      <c r="D119" s="1">
        <v>-61.034999999999997</v>
      </c>
    </row>
    <row r="120" spans="1:4" x14ac:dyDescent="0.2">
      <c r="A120" s="1">
        <v>22.173999999999999</v>
      </c>
      <c r="B120" s="1">
        <v>220.74799999999999</v>
      </c>
      <c r="C120" s="1">
        <v>-4.6289999999999996</v>
      </c>
      <c r="D120" s="1">
        <v>-61.015000000000001</v>
      </c>
    </row>
    <row r="121" spans="1:4" x14ac:dyDescent="0.2">
      <c r="A121" s="1">
        <v>22.173999999999999</v>
      </c>
      <c r="B121" s="1">
        <v>220.74799999999999</v>
      </c>
      <c r="C121" s="1">
        <v>-4.6289999999999996</v>
      </c>
      <c r="D121" s="1">
        <v>-61.015000000000001</v>
      </c>
    </row>
    <row r="122" spans="1:4" x14ac:dyDescent="0.2">
      <c r="A122" s="1">
        <v>22.28</v>
      </c>
      <c r="B122" s="1">
        <v>222.328</v>
      </c>
      <c r="C122" s="1">
        <v>-4.49</v>
      </c>
      <c r="D122" s="1">
        <v>-60.848999999999997</v>
      </c>
    </row>
    <row r="123" spans="1:4" x14ac:dyDescent="0.2">
      <c r="A123" s="1">
        <v>22.28</v>
      </c>
      <c r="B123" s="1">
        <v>222.328</v>
      </c>
      <c r="C123" s="1">
        <v>-4.49</v>
      </c>
      <c r="D123" s="1">
        <v>-60.848999999999997</v>
      </c>
    </row>
    <row r="124" spans="1:4" x14ac:dyDescent="0.2">
      <c r="A124" s="1">
        <v>23.036999999999999</v>
      </c>
      <c r="B124" s="1">
        <v>223.59399999999999</v>
      </c>
      <c r="C124" s="1">
        <v>-4.4379999999999997</v>
      </c>
      <c r="D124" s="1">
        <v>-60.582999999999998</v>
      </c>
    </row>
    <row r="125" spans="1:4" x14ac:dyDescent="0.2">
      <c r="A125" s="1">
        <v>23.036999999999999</v>
      </c>
      <c r="B125" s="1">
        <v>223.59399999999999</v>
      </c>
      <c r="C125" s="1">
        <v>-4.4379999999999997</v>
      </c>
      <c r="D125" s="1">
        <v>-60.582999999999998</v>
      </c>
    </row>
    <row r="126" spans="1:4" x14ac:dyDescent="0.2">
      <c r="A126" s="1">
        <v>23.263999999999999</v>
      </c>
      <c r="B126" s="1">
        <v>224.21700000000001</v>
      </c>
      <c r="C126" s="1">
        <v>-4.4050000000000002</v>
      </c>
      <c r="D126" s="1">
        <v>-60.512</v>
      </c>
    </row>
    <row r="127" spans="1:4" x14ac:dyDescent="0.2">
      <c r="A127" s="1">
        <v>23.263999999999999</v>
      </c>
      <c r="B127" s="1">
        <v>224.21700000000001</v>
      </c>
      <c r="C127" s="1">
        <v>-4.4050000000000002</v>
      </c>
      <c r="D127" s="1">
        <v>-60.512</v>
      </c>
    </row>
    <row r="128" spans="1:4" x14ac:dyDescent="0.2">
      <c r="A128" s="1">
        <v>23.29</v>
      </c>
      <c r="B128" s="1">
        <v>224.86699999999999</v>
      </c>
      <c r="C128" s="1">
        <v>-4.2969999999999997</v>
      </c>
      <c r="D128" s="1">
        <v>-60.046999999999997</v>
      </c>
    </row>
    <row r="129" spans="1:4" x14ac:dyDescent="0.2">
      <c r="A129" s="1">
        <v>23.29</v>
      </c>
      <c r="B129" s="1">
        <v>224.86699999999999</v>
      </c>
      <c r="C129" s="1">
        <v>-4.2969999999999997</v>
      </c>
      <c r="D129" s="1">
        <v>-60.046999999999997</v>
      </c>
    </row>
    <row r="130" spans="1:4" x14ac:dyDescent="0.2">
      <c r="A130" s="1">
        <v>23.463999999999999</v>
      </c>
      <c r="B130" s="1">
        <v>225.24799999999999</v>
      </c>
      <c r="C130" s="1">
        <v>-4.2770000000000001</v>
      </c>
      <c r="D130" s="1">
        <v>-59.886000000000003</v>
      </c>
    </row>
    <row r="131" spans="1:4" x14ac:dyDescent="0.2">
      <c r="A131" s="1">
        <v>23.463999999999999</v>
      </c>
      <c r="B131" s="1">
        <v>225.24799999999999</v>
      </c>
      <c r="C131" s="1">
        <v>-4.2770000000000001</v>
      </c>
      <c r="D131" s="1">
        <v>-59.886000000000003</v>
      </c>
    </row>
    <row r="132" spans="1:4" x14ac:dyDescent="0.2">
      <c r="A132" s="1">
        <v>23.507999999999999</v>
      </c>
      <c r="B132" s="1">
        <v>233.44900000000001</v>
      </c>
      <c r="C132" s="1">
        <v>-4.13</v>
      </c>
      <c r="D132" s="1">
        <v>-59.39</v>
      </c>
    </row>
    <row r="133" spans="1:4" x14ac:dyDescent="0.2">
      <c r="A133" s="1">
        <v>23.507999999999999</v>
      </c>
      <c r="B133" s="1">
        <v>233.44900000000001</v>
      </c>
      <c r="C133" s="1">
        <v>-4.13</v>
      </c>
      <c r="D133" s="1">
        <v>-59.39</v>
      </c>
    </row>
    <row r="134" spans="1:4" x14ac:dyDescent="0.2">
      <c r="A134" s="1">
        <v>23.712</v>
      </c>
      <c r="B134" s="1">
        <v>236.14500000000001</v>
      </c>
      <c r="C134" s="1">
        <v>-4.1150000000000002</v>
      </c>
      <c r="D134" s="1">
        <v>-58.726999999999997</v>
      </c>
    </row>
    <row r="135" spans="1:4" x14ac:dyDescent="0.2">
      <c r="A135" s="1">
        <v>23.712</v>
      </c>
      <c r="B135" s="1">
        <v>236.14500000000001</v>
      </c>
      <c r="C135" s="1">
        <v>-4.1150000000000002</v>
      </c>
      <c r="D135" s="1">
        <v>-58.726999999999997</v>
      </c>
    </row>
    <row r="136" spans="1:4" x14ac:dyDescent="0.2">
      <c r="A136" s="1">
        <v>23.844999999999999</v>
      </c>
      <c r="B136" s="1">
        <v>237.75</v>
      </c>
      <c r="C136" s="1">
        <v>-4.1120000000000001</v>
      </c>
      <c r="D136" s="1">
        <v>-58.115000000000002</v>
      </c>
    </row>
    <row r="137" spans="1:4" x14ac:dyDescent="0.2">
      <c r="A137" s="1">
        <v>23.844999999999999</v>
      </c>
      <c r="B137" s="1">
        <v>237.75</v>
      </c>
      <c r="C137" s="1">
        <v>-4.1120000000000001</v>
      </c>
      <c r="D137" s="1">
        <v>-58.115000000000002</v>
      </c>
    </row>
    <row r="138" spans="1:4" x14ac:dyDescent="0.2">
      <c r="A138" s="1">
        <v>23.847000000000001</v>
      </c>
      <c r="B138" s="1">
        <v>240.79900000000001</v>
      </c>
      <c r="C138" s="1">
        <v>-4.0339999999999998</v>
      </c>
      <c r="D138" s="1">
        <v>-57.137</v>
      </c>
    </row>
    <row r="139" spans="1:4" x14ac:dyDescent="0.2">
      <c r="A139" s="1">
        <v>23.847000000000001</v>
      </c>
      <c r="B139" s="1">
        <v>240.79900000000001</v>
      </c>
      <c r="C139" s="1">
        <v>-4.0339999999999998</v>
      </c>
      <c r="D139" s="1">
        <v>-57.137</v>
      </c>
    </row>
    <row r="140" spans="1:4" x14ac:dyDescent="0.2">
      <c r="A140" s="1">
        <v>24.515999999999998</v>
      </c>
      <c r="B140" s="1">
        <v>245.40199999999999</v>
      </c>
      <c r="C140" s="1">
        <v>-3.9159999999999999</v>
      </c>
      <c r="D140" s="1">
        <v>-56.695</v>
      </c>
    </row>
    <row r="141" spans="1:4" x14ac:dyDescent="0.2">
      <c r="A141" s="1">
        <v>24.515999999999998</v>
      </c>
      <c r="B141" s="1">
        <v>245.40199999999999</v>
      </c>
      <c r="C141" s="1">
        <v>-3.9159999999999999</v>
      </c>
      <c r="D141" s="1">
        <v>-56.695</v>
      </c>
    </row>
    <row r="142" spans="1:4" x14ac:dyDescent="0.2">
      <c r="A142" s="1">
        <v>24.869</v>
      </c>
      <c r="B142" s="1">
        <v>245.786</v>
      </c>
      <c r="C142" s="1">
        <v>-3.6739999999999999</v>
      </c>
      <c r="D142" s="1">
        <v>-55.731000000000002</v>
      </c>
    </row>
    <row r="143" spans="1:4" x14ac:dyDescent="0.2">
      <c r="A143" s="1">
        <v>24.869</v>
      </c>
      <c r="B143" s="1">
        <v>245.786</v>
      </c>
      <c r="C143" s="1">
        <v>-3.6739999999999999</v>
      </c>
      <c r="D143" s="1">
        <v>-55.731000000000002</v>
      </c>
    </row>
    <row r="144" spans="1:4" x14ac:dyDescent="0.2">
      <c r="A144" s="1">
        <v>25.196999999999999</v>
      </c>
      <c r="B144" s="1">
        <v>255.744</v>
      </c>
      <c r="C144" s="1">
        <v>-3.4780000000000002</v>
      </c>
      <c r="D144" s="1">
        <v>-55.220999999999997</v>
      </c>
    </row>
    <row r="145" spans="1:4" x14ac:dyDescent="0.2">
      <c r="A145" s="1">
        <v>25.196999999999999</v>
      </c>
      <c r="B145" s="1">
        <v>255.744</v>
      </c>
      <c r="C145" s="1">
        <v>-3.4780000000000002</v>
      </c>
      <c r="D145" s="1">
        <v>-55.220999999999997</v>
      </c>
    </row>
    <row r="146" spans="1:4" x14ac:dyDescent="0.2">
      <c r="A146" s="1">
        <v>26.317</v>
      </c>
      <c r="B146" s="1">
        <v>258.90600000000001</v>
      </c>
      <c r="C146" s="1">
        <v>-3.1808000000000001</v>
      </c>
      <c r="D146" s="1">
        <v>-53.72</v>
      </c>
    </row>
    <row r="147" spans="1:4" x14ac:dyDescent="0.2">
      <c r="A147" s="1">
        <v>26.317</v>
      </c>
      <c r="B147" s="1">
        <v>258.90600000000001</v>
      </c>
      <c r="C147" s="1">
        <v>-3.1808000000000001</v>
      </c>
      <c r="D147" s="1">
        <v>-53.72</v>
      </c>
    </row>
    <row r="148" spans="1:4" x14ac:dyDescent="0.2">
      <c r="A148" s="1">
        <v>27.933</v>
      </c>
      <c r="B148" s="1">
        <v>276.89699999999999</v>
      </c>
      <c r="C148" s="1">
        <v>-3.1222500000000002</v>
      </c>
      <c r="D148" s="1">
        <v>-40.692</v>
      </c>
    </row>
    <row r="149" spans="1:4" x14ac:dyDescent="0.2">
      <c r="A149" s="1">
        <v>27.933</v>
      </c>
      <c r="B149" s="1">
        <v>276.89699999999999</v>
      </c>
      <c r="C149" s="1">
        <v>-3.1222500000000002</v>
      </c>
      <c r="D149" s="1">
        <v>-40.692</v>
      </c>
    </row>
    <row r="150" spans="1:4" x14ac:dyDescent="0.2">
      <c r="A150" s="1">
        <v>29.864000000000001</v>
      </c>
      <c r="B150" s="1">
        <v>300.54700000000003</v>
      </c>
      <c r="C150" s="1">
        <v>-2.8410000000000002</v>
      </c>
      <c r="D150" s="1">
        <v>-39.128999999999998</v>
      </c>
    </row>
    <row r="151" spans="1:4" x14ac:dyDescent="0.2">
      <c r="A151" s="1">
        <v>29.864000000000001</v>
      </c>
      <c r="B151" s="1">
        <v>300.54700000000003</v>
      </c>
      <c r="C151" s="1">
        <v>-2.8410000000000002</v>
      </c>
      <c r="D151" s="1">
        <v>-39.128999999999998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7CD5-CFCE-47C7-9163-62AE4031E94C}">
  <dimension ref="A1:J151"/>
  <sheetViews>
    <sheetView workbookViewId="0">
      <selection activeCell="G2" sqref="G2:J6"/>
    </sheetView>
  </sheetViews>
  <sheetFormatPr defaultRowHeight="15" x14ac:dyDescent="0.2"/>
  <cols>
    <col min="1" max="4" width="17.75390625" style="1" customWidth="1"/>
    <col min="6" max="6" width="12.10546875" style="1" customWidth="1"/>
    <col min="7" max="10" width="14.796875" style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G1" s="1" t="s">
        <v>0</v>
      </c>
      <c r="H1" s="1" t="s">
        <v>1</v>
      </c>
      <c r="I1" s="1" t="s">
        <v>2</v>
      </c>
      <c r="J1" s="1" t="s">
        <v>3</v>
      </c>
    </row>
    <row r="2" spans="1:10" x14ac:dyDescent="0.2">
      <c r="A2" s="2">
        <v>11.903</v>
      </c>
      <c r="B2" s="1">
        <v>112.221</v>
      </c>
      <c r="C2" s="2">
        <v>-7.3650000000000002</v>
      </c>
      <c r="D2" s="2">
        <v>-83.786000000000001</v>
      </c>
      <c r="F2" s="1" t="s">
        <v>4</v>
      </c>
      <c r="G2" s="1">
        <f>COUNT(A:A)</f>
        <v>150</v>
      </c>
      <c r="H2" s="1">
        <f t="shared" ref="H2:J2" si="0">COUNT(B:B)</f>
        <v>38</v>
      </c>
      <c r="I2" s="1">
        <f t="shared" si="0"/>
        <v>38</v>
      </c>
      <c r="J2" s="1">
        <f t="shared" si="0"/>
        <v>38</v>
      </c>
    </row>
    <row r="3" spans="1:10" x14ac:dyDescent="0.2">
      <c r="A3" s="2">
        <v>11.903</v>
      </c>
      <c r="B3" s="1">
        <v>112.221</v>
      </c>
      <c r="C3" s="2">
        <v>-7.3650000000000002</v>
      </c>
      <c r="D3" s="2">
        <v>-83.786000000000001</v>
      </c>
      <c r="F3" s="1" t="s">
        <v>5</v>
      </c>
      <c r="G3" s="2">
        <f>MIN(A:A)</f>
        <v>11.903</v>
      </c>
      <c r="H3" s="2">
        <f t="shared" ref="H3:J3" si="1">MIN(B:B)</f>
        <v>112.221</v>
      </c>
      <c r="I3" s="2">
        <f t="shared" si="1"/>
        <v>-7.3650000000000002</v>
      </c>
      <c r="J3" s="2">
        <f t="shared" si="1"/>
        <v>-83.786000000000001</v>
      </c>
    </row>
    <row r="4" spans="1:10" x14ac:dyDescent="0.2">
      <c r="A4" s="2">
        <v>14.228999999999999</v>
      </c>
      <c r="B4" s="1">
        <v>162.315</v>
      </c>
      <c r="C4" s="2">
        <v>-6.8949999999999996</v>
      </c>
      <c r="D4" s="2">
        <v>-78.858999999999995</v>
      </c>
      <c r="F4" s="1" t="s">
        <v>6</v>
      </c>
      <c r="G4" s="2">
        <f>MAX(A:A)</f>
        <v>29.864000000000001</v>
      </c>
      <c r="H4" s="2">
        <f t="shared" ref="H4:J4" si="2">MAX(B:B)</f>
        <v>275.84300000000002</v>
      </c>
      <c r="I4" s="2">
        <f t="shared" si="2"/>
        <v>-3.1240000000000001</v>
      </c>
      <c r="J4" s="2">
        <f t="shared" si="2"/>
        <v>-52.45</v>
      </c>
    </row>
    <row r="5" spans="1:10" x14ac:dyDescent="0.2">
      <c r="A5" s="2">
        <v>14.228999999999999</v>
      </c>
      <c r="B5" s="1">
        <v>162.315</v>
      </c>
      <c r="C5" s="2">
        <v>-6.8949999999999996</v>
      </c>
      <c r="D5" s="2">
        <v>-78.858999999999995</v>
      </c>
      <c r="F5" s="1" t="s">
        <v>7</v>
      </c>
      <c r="G5" s="2">
        <f>AVERAGE(A:A)</f>
        <v>20.461479999999991</v>
      </c>
      <c r="H5" s="2">
        <f t="shared" ref="H5:J5" si="3">AVERAGE(B:B)</f>
        <v>198.77003421052623</v>
      </c>
      <c r="I5" s="2">
        <f t="shared" si="3"/>
        <v>-5.4020315789473683</v>
      </c>
      <c r="J5" s="2">
        <f t="shared" si="3"/>
        <v>-67.384789473684208</v>
      </c>
    </row>
    <row r="6" spans="1:10" x14ac:dyDescent="0.2">
      <c r="A6" s="2">
        <v>15.872</v>
      </c>
      <c r="B6" s="1">
        <v>172.00200000000001</v>
      </c>
      <c r="C6" s="2">
        <v>-6.59</v>
      </c>
      <c r="D6" s="2">
        <v>-77.218000000000004</v>
      </c>
      <c r="F6" s="1" t="s">
        <v>8</v>
      </c>
      <c r="G6" s="2">
        <f>STDEVA(A:A)</f>
        <v>3.3295267661076022</v>
      </c>
      <c r="H6" s="2">
        <f t="shared" ref="H6:J6" si="4">STDEVA(B:B)</f>
        <v>45.835169036336495</v>
      </c>
      <c r="I6" s="2">
        <f t="shared" si="4"/>
        <v>1.3402060687724935</v>
      </c>
      <c r="J6" s="2">
        <f t="shared" si="4"/>
        <v>13.290866469095539</v>
      </c>
    </row>
    <row r="7" spans="1:10" x14ac:dyDescent="0.2">
      <c r="A7" s="2">
        <v>15.872</v>
      </c>
      <c r="B7" s="1">
        <v>172.00200000000001</v>
      </c>
      <c r="C7" s="2">
        <v>-6.59</v>
      </c>
      <c r="D7" s="2">
        <v>-77.218000000000004</v>
      </c>
    </row>
    <row r="8" spans="1:10" x14ac:dyDescent="0.2">
      <c r="A8" s="2">
        <v>16.54</v>
      </c>
      <c r="B8" s="1">
        <v>175.1754</v>
      </c>
      <c r="C8" s="2">
        <v>-6.3929999999999998</v>
      </c>
      <c r="D8" s="2">
        <v>-75.774000000000001</v>
      </c>
    </row>
    <row r="9" spans="1:10" x14ac:dyDescent="0.2">
      <c r="A9" s="2">
        <v>16.54</v>
      </c>
      <c r="B9" s="1">
        <v>175.1754</v>
      </c>
      <c r="C9" s="2">
        <v>-6.3929999999999998</v>
      </c>
      <c r="D9" s="2">
        <v>-75.774000000000001</v>
      </c>
    </row>
    <row r="10" spans="1:10" x14ac:dyDescent="0.2">
      <c r="A10" s="2">
        <v>16.545999999999999</v>
      </c>
      <c r="B10" s="1">
        <v>181.20599999999999</v>
      </c>
      <c r="C10" s="2">
        <v>-6.1109999999999998</v>
      </c>
      <c r="D10" s="2">
        <v>-73.259</v>
      </c>
    </row>
    <row r="11" spans="1:10" x14ac:dyDescent="0.2">
      <c r="A11" s="2">
        <v>16.545999999999999</v>
      </c>
      <c r="B11" s="1">
        <v>181.20599999999999</v>
      </c>
      <c r="C11" s="2">
        <v>-6.1109999999999998</v>
      </c>
      <c r="D11" s="2">
        <v>-73.259</v>
      </c>
    </row>
    <row r="12" spans="1:10" x14ac:dyDescent="0.2">
      <c r="A12" s="2">
        <v>16.579000000000001</v>
      </c>
      <c r="B12" s="1">
        <v>183.245</v>
      </c>
      <c r="C12" s="2">
        <v>-6.0289999999999999</v>
      </c>
      <c r="D12" s="2">
        <v>-72.438000000000002</v>
      </c>
    </row>
    <row r="13" spans="1:10" x14ac:dyDescent="0.2">
      <c r="A13" s="2">
        <v>16.579000000000001</v>
      </c>
      <c r="B13" s="1">
        <v>183.245</v>
      </c>
      <c r="C13" s="2">
        <v>-6.0289999999999999</v>
      </c>
      <c r="D13" s="2">
        <v>-72.438000000000002</v>
      </c>
    </row>
    <row r="14" spans="1:10" x14ac:dyDescent="0.2">
      <c r="A14" s="2">
        <v>16.643000000000001</v>
      </c>
      <c r="B14" s="1">
        <v>190.14500000000001</v>
      </c>
      <c r="C14" s="2">
        <v>-5.7759999999999998</v>
      </c>
      <c r="D14" s="2">
        <v>-69.497</v>
      </c>
    </row>
    <row r="15" spans="1:10" x14ac:dyDescent="0.2">
      <c r="A15" s="2">
        <v>16.643000000000001</v>
      </c>
      <c r="B15" s="1">
        <v>190.14500000000001</v>
      </c>
      <c r="C15" s="2">
        <v>-5.7759999999999998</v>
      </c>
      <c r="D15" s="2">
        <v>-69.497</v>
      </c>
    </row>
    <row r="16" spans="1:10" x14ac:dyDescent="0.2">
      <c r="A16" s="2">
        <v>16.869399999999999</v>
      </c>
      <c r="B16" s="1">
        <v>193.334</v>
      </c>
      <c r="C16" s="2">
        <v>-5.6496000000000004</v>
      </c>
      <c r="D16" s="2">
        <v>-68.043000000000006</v>
      </c>
    </row>
    <row r="17" spans="1:4" x14ac:dyDescent="0.2">
      <c r="A17" s="2">
        <v>16.869399999999999</v>
      </c>
      <c r="B17" s="1">
        <v>193.334</v>
      </c>
      <c r="C17" s="2">
        <v>-5.6496000000000004</v>
      </c>
      <c r="D17" s="2">
        <v>-68.043000000000006</v>
      </c>
    </row>
    <row r="18" spans="1:4" x14ac:dyDescent="0.2">
      <c r="A18" s="2">
        <v>17.013999999999999</v>
      </c>
      <c r="B18" s="1">
        <v>195.84299999999999</v>
      </c>
      <c r="C18" s="2">
        <v>-5.5209999999999999</v>
      </c>
      <c r="D18" s="2">
        <v>-66.683999999999997</v>
      </c>
    </row>
    <row r="19" spans="1:4" x14ac:dyDescent="0.2">
      <c r="A19" s="2">
        <v>17.013999999999999</v>
      </c>
      <c r="B19" s="1">
        <v>195.84299999999999</v>
      </c>
      <c r="C19" s="2">
        <v>-5.5209999999999999</v>
      </c>
      <c r="D19" s="2">
        <v>-66.683999999999997</v>
      </c>
    </row>
    <row r="20" spans="1:4" x14ac:dyDescent="0.2">
      <c r="A20" s="2">
        <v>17.364599999999999</v>
      </c>
      <c r="B20" s="1">
        <v>199.28100000000001</v>
      </c>
      <c r="C20" s="2">
        <v>-5.3920000000000003</v>
      </c>
      <c r="D20" s="2">
        <v>-65.747</v>
      </c>
    </row>
    <row r="21" spans="1:4" x14ac:dyDescent="0.2">
      <c r="A21" s="2">
        <v>17.364599999999999</v>
      </c>
      <c r="B21" s="1">
        <v>199.28100000000001</v>
      </c>
      <c r="C21" s="2">
        <v>-5.3920000000000003</v>
      </c>
      <c r="D21" s="2">
        <v>-65.747</v>
      </c>
    </row>
    <row r="22" spans="1:4" x14ac:dyDescent="0.2">
      <c r="A22" s="2">
        <v>17.882999999999999</v>
      </c>
      <c r="B22" s="1">
        <v>201.21</v>
      </c>
      <c r="C22" s="2">
        <v>-5.2789999999999999</v>
      </c>
      <c r="D22" s="2">
        <v>-65.456999999999994</v>
      </c>
    </row>
    <row r="23" spans="1:4" x14ac:dyDescent="0.2">
      <c r="A23" s="2">
        <v>17.882999999999999</v>
      </c>
      <c r="B23" s="1">
        <v>201.21</v>
      </c>
      <c r="C23" s="2">
        <v>-5.2789999999999999</v>
      </c>
      <c r="D23" s="2">
        <v>-65.456999999999994</v>
      </c>
    </row>
    <row r="24" spans="1:4" x14ac:dyDescent="0.2">
      <c r="A24" s="2">
        <v>18.033999999999999</v>
      </c>
      <c r="B24" s="1">
        <v>204.26900000000001</v>
      </c>
      <c r="C24" s="2">
        <v>-5.1269999999999998</v>
      </c>
      <c r="D24" s="2">
        <v>-65.168000000000006</v>
      </c>
    </row>
    <row r="25" spans="1:4" x14ac:dyDescent="0.2">
      <c r="A25" s="2">
        <v>18.033999999999999</v>
      </c>
      <c r="B25" s="1">
        <v>204.26900000000001</v>
      </c>
      <c r="C25" s="2">
        <v>-5.1269999999999998</v>
      </c>
      <c r="D25" s="2">
        <v>-65.168000000000006</v>
      </c>
    </row>
    <row r="26" spans="1:4" x14ac:dyDescent="0.2">
      <c r="A26" s="2">
        <v>18.239000000000001</v>
      </c>
      <c r="B26" s="1">
        <v>208.798</v>
      </c>
      <c r="C26" s="2">
        <v>-5.09</v>
      </c>
      <c r="D26" s="2">
        <v>-63.951999999999998</v>
      </c>
    </row>
    <row r="27" spans="1:4" x14ac:dyDescent="0.2">
      <c r="A27" s="2">
        <v>18.239000000000001</v>
      </c>
      <c r="B27" s="1">
        <v>208.798</v>
      </c>
      <c r="C27" s="2">
        <v>-5.09</v>
      </c>
      <c r="D27" s="2">
        <v>-63.951999999999998</v>
      </c>
    </row>
    <row r="28" spans="1:4" x14ac:dyDescent="0.2">
      <c r="A28" s="2">
        <v>18.274999999999999</v>
      </c>
      <c r="B28" s="1">
        <v>211.27424999999999</v>
      </c>
      <c r="C28" s="2">
        <v>-4.8520000000000003</v>
      </c>
      <c r="D28" s="2">
        <v>-63.084000000000003</v>
      </c>
    </row>
    <row r="29" spans="1:4" x14ac:dyDescent="0.2">
      <c r="A29" s="2">
        <v>18.274999999999999</v>
      </c>
      <c r="B29" s="1">
        <v>211.27424999999999</v>
      </c>
      <c r="C29" s="2">
        <v>-4.8520000000000003</v>
      </c>
      <c r="D29" s="2">
        <v>-63.084000000000003</v>
      </c>
    </row>
    <row r="30" spans="1:4" x14ac:dyDescent="0.2">
      <c r="A30" s="2">
        <v>18.396999999999998</v>
      </c>
      <c r="B30" s="1">
        <v>219.01300000000001</v>
      </c>
      <c r="C30" s="2">
        <v>-4.7270000000000003</v>
      </c>
      <c r="D30" s="2">
        <v>-61.548999999999999</v>
      </c>
    </row>
    <row r="31" spans="1:4" x14ac:dyDescent="0.2">
      <c r="A31" s="2">
        <v>18.396999999999998</v>
      </c>
      <c r="B31" s="1">
        <v>219.01300000000001</v>
      </c>
      <c r="C31" s="2">
        <v>-4.7270000000000003</v>
      </c>
      <c r="D31" s="2">
        <v>-61.548999999999999</v>
      </c>
    </row>
    <row r="32" spans="1:4" x14ac:dyDescent="0.2">
      <c r="A32" s="2">
        <v>18.459</v>
      </c>
      <c r="B32" s="1">
        <v>222.709</v>
      </c>
      <c r="C32" s="2">
        <v>-4.4790000000000001</v>
      </c>
      <c r="D32" s="2">
        <v>-60.62</v>
      </c>
    </row>
    <row r="33" spans="1:4" x14ac:dyDescent="0.2">
      <c r="A33" s="2">
        <v>18.459</v>
      </c>
      <c r="B33" s="1">
        <v>222.709</v>
      </c>
      <c r="C33" s="2">
        <v>-4.4790000000000001</v>
      </c>
      <c r="D33" s="2">
        <v>-60.62</v>
      </c>
    </row>
    <row r="34" spans="1:4" x14ac:dyDescent="0.2">
      <c r="A34" s="2">
        <v>18.542999999999999</v>
      </c>
      <c r="B34" s="1">
        <v>225.387</v>
      </c>
      <c r="C34" s="2">
        <v>-4.2709999999999999</v>
      </c>
      <c r="D34" s="2">
        <v>-59.732999999999997</v>
      </c>
    </row>
    <row r="35" spans="1:4" x14ac:dyDescent="0.2">
      <c r="A35" s="2">
        <v>18.542999999999999</v>
      </c>
      <c r="B35" s="1">
        <v>225.387</v>
      </c>
      <c r="C35" s="2">
        <v>-4.2709999999999999</v>
      </c>
      <c r="D35" s="2">
        <v>-59.732999999999997</v>
      </c>
    </row>
    <row r="36" spans="1:4" x14ac:dyDescent="0.2">
      <c r="A36" s="2">
        <v>18.690999999999999</v>
      </c>
      <c r="B36" s="1">
        <v>243.36</v>
      </c>
      <c r="C36" s="2">
        <v>-3.968</v>
      </c>
      <c r="D36" s="2">
        <v>-56.993000000000002</v>
      </c>
    </row>
    <row r="37" spans="1:4" x14ac:dyDescent="0.2">
      <c r="A37" s="2">
        <v>18.690999999999999</v>
      </c>
      <c r="B37" s="1">
        <v>243.36</v>
      </c>
      <c r="C37" s="2">
        <v>-3.968</v>
      </c>
      <c r="D37" s="2">
        <v>-56.993000000000002</v>
      </c>
    </row>
    <row r="38" spans="1:4" x14ac:dyDescent="0.2">
      <c r="A38" s="2">
        <v>18.762</v>
      </c>
      <c r="B38" s="1">
        <v>275.84300000000002</v>
      </c>
      <c r="C38" s="2">
        <v>-3.1240000000000001</v>
      </c>
      <c r="D38" s="2">
        <v>-52.45</v>
      </c>
    </row>
    <row r="39" spans="1:4" x14ac:dyDescent="0.2">
      <c r="A39" s="2">
        <v>18.762</v>
      </c>
      <c r="B39" s="2">
        <v>275.84300000000002</v>
      </c>
      <c r="C39" s="2">
        <v>-3.1240000000000001</v>
      </c>
      <c r="D39" s="2">
        <v>-52.45</v>
      </c>
    </row>
    <row r="40" spans="1:4" x14ac:dyDescent="0.2">
      <c r="A40" s="2">
        <v>18.763000000000002</v>
      </c>
      <c r="B40" s="2"/>
      <c r="C40" s="2"/>
      <c r="D40" s="2"/>
    </row>
    <row r="41" spans="1:4" x14ac:dyDescent="0.2">
      <c r="A41" s="2">
        <v>18.763000000000002</v>
      </c>
      <c r="B41" s="2"/>
      <c r="C41" s="2"/>
      <c r="D41" s="2"/>
    </row>
    <row r="42" spans="1:4" x14ac:dyDescent="0.2">
      <c r="A42" s="2">
        <v>18.795000000000002</v>
      </c>
      <c r="B42" s="2"/>
      <c r="C42" s="2"/>
      <c r="D42" s="2"/>
    </row>
    <row r="43" spans="1:4" x14ac:dyDescent="0.2">
      <c r="A43" s="2">
        <v>18.795000000000002</v>
      </c>
      <c r="B43" s="2"/>
      <c r="C43" s="2"/>
      <c r="D43" s="2"/>
    </row>
    <row r="44" spans="1:4" x14ac:dyDescent="0.2">
      <c r="A44" s="2">
        <v>19</v>
      </c>
      <c r="B44" s="2"/>
      <c r="C44" s="2"/>
      <c r="D44" s="2"/>
    </row>
    <row r="45" spans="1:4" x14ac:dyDescent="0.2">
      <c r="A45" s="2">
        <v>19</v>
      </c>
      <c r="B45" s="2"/>
      <c r="C45" s="2"/>
      <c r="D45" s="2"/>
    </row>
    <row r="46" spans="1:4" x14ac:dyDescent="0.2">
      <c r="A46" s="2">
        <v>19.001999999999999</v>
      </c>
      <c r="B46" s="2"/>
      <c r="C46" s="2"/>
      <c r="D46" s="2"/>
    </row>
    <row r="47" spans="1:4" x14ac:dyDescent="0.2">
      <c r="A47" s="2">
        <v>19.001999999999999</v>
      </c>
      <c r="B47" s="2"/>
      <c r="C47" s="2"/>
      <c r="D47" s="2"/>
    </row>
    <row r="48" spans="1:4" x14ac:dyDescent="0.2">
      <c r="A48" s="2">
        <v>19.024000000000001</v>
      </c>
      <c r="B48" s="2"/>
      <c r="C48" s="2"/>
      <c r="D48" s="2"/>
    </row>
    <row r="49" spans="1:4" x14ac:dyDescent="0.2">
      <c r="A49" s="2">
        <v>19.024000000000001</v>
      </c>
      <c r="B49" s="2"/>
      <c r="C49" s="2"/>
      <c r="D49" s="2"/>
    </row>
    <row r="50" spans="1:4" x14ac:dyDescent="0.2">
      <c r="A50" s="2">
        <v>19.274999999999999</v>
      </c>
      <c r="B50" s="2"/>
      <c r="C50" s="2"/>
      <c r="D50" s="2"/>
    </row>
    <row r="51" spans="1:4" x14ac:dyDescent="0.2">
      <c r="A51" s="2">
        <v>19.274999999999999</v>
      </c>
      <c r="B51" s="2"/>
      <c r="C51" s="2"/>
      <c r="D51" s="2"/>
    </row>
    <row r="52" spans="1:4" x14ac:dyDescent="0.2">
      <c r="A52" s="2">
        <v>19.399999999999999</v>
      </c>
      <c r="B52" s="2"/>
      <c r="C52" s="2"/>
      <c r="D52" s="2"/>
    </row>
    <row r="53" spans="1:4" x14ac:dyDescent="0.2">
      <c r="A53" s="2">
        <v>19.399999999999999</v>
      </c>
      <c r="B53" s="2"/>
      <c r="C53" s="2"/>
      <c r="D53" s="2"/>
    </row>
    <row r="54" spans="1:4" x14ac:dyDescent="0.2">
      <c r="A54" s="2">
        <v>19.544</v>
      </c>
      <c r="B54" s="2"/>
      <c r="C54" s="2"/>
      <c r="D54" s="2"/>
    </row>
    <row r="55" spans="1:4" x14ac:dyDescent="0.2">
      <c r="A55" s="2">
        <v>19.544</v>
      </c>
      <c r="B55" s="2"/>
      <c r="C55" s="2"/>
      <c r="D55" s="2"/>
    </row>
    <row r="56" spans="1:4" x14ac:dyDescent="0.2">
      <c r="A56" s="2">
        <v>19.597000000000001</v>
      </c>
      <c r="B56" s="2"/>
      <c r="C56" s="2"/>
      <c r="D56" s="2"/>
    </row>
    <row r="57" spans="1:4" x14ac:dyDescent="0.2">
      <c r="A57" s="2">
        <v>19.597000000000001</v>
      </c>
      <c r="B57" s="2"/>
      <c r="C57" s="2"/>
      <c r="D57" s="2"/>
    </row>
    <row r="58" spans="1:4" x14ac:dyDescent="0.2">
      <c r="A58" s="2">
        <v>19.602</v>
      </c>
      <c r="B58" s="2"/>
      <c r="C58" s="2"/>
      <c r="D58" s="2"/>
    </row>
    <row r="59" spans="1:4" x14ac:dyDescent="0.2">
      <c r="A59" s="2">
        <v>19.602</v>
      </c>
      <c r="B59" s="2"/>
      <c r="C59" s="2"/>
      <c r="D59" s="2"/>
    </row>
    <row r="60" spans="1:4" x14ac:dyDescent="0.2">
      <c r="A60" s="2">
        <v>19.68</v>
      </c>
      <c r="B60" s="2"/>
      <c r="C60" s="2"/>
      <c r="D60" s="2"/>
    </row>
    <row r="61" spans="1:4" x14ac:dyDescent="0.2">
      <c r="A61" s="2">
        <v>19.68</v>
      </c>
      <c r="B61" s="2"/>
      <c r="C61" s="2"/>
      <c r="D61" s="2"/>
    </row>
    <row r="62" spans="1:4" x14ac:dyDescent="0.2">
      <c r="A62" s="2">
        <v>19.719000000000001</v>
      </c>
      <c r="B62" s="2"/>
      <c r="C62" s="2"/>
      <c r="D62" s="2"/>
    </row>
    <row r="63" spans="1:4" x14ac:dyDescent="0.2">
      <c r="A63" s="2">
        <v>19.719000000000001</v>
      </c>
      <c r="B63" s="2"/>
      <c r="C63" s="2"/>
      <c r="D63" s="2"/>
    </row>
    <row r="64" spans="1:4" x14ac:dyDescent="0.2">
      <c r="A64" s="2">
        <v>19.818000000000001</v>
      </c>
      <c r="B64" s="2"/>
      <c r="C64" s="2"/>
      <c r="D64" s="2"/>
    </row>
    <row r="65" spans="1:4" x14ac:dyDescent="0.2">
      <c r="A65" s="2">
        <v>19.818000000000001</v>
      </c>
      <c r="B65" s="2"/>
      <c r="C65" s="2"/>
      <c r="D65" s="2"/>
    </row>
    <row r="66" spans="1:4" x14ac:dyDescent="0.2">
      <c r="A66" s="2">
        <v>20.015000000000001</v>
      </c>
      <c r="B66" s="2"/>
      <c r="C66" s="2"/>
      <c r="D66" s="2"/>
    </row>
    <row r="67" spans="1:4" x14ac:dyDescent="0.2">
      <c r="A67" s="2">
        <v>20.015000000000001</v>
      </c>
      <c r="B67" s="2"/>
      <c r="C67" s="2"/>
      <c r="D67" s="2"/>
    </row>
    <row r="68" spans="1:4" x14ac:dyDescent="0.2">
      <c r="A68" s="2">
        <v>20.04</v>
      </c>
      <c r="B68" s="2"/>
      <c r="C68" s="2"/>
      <c r="D68" s="2"/>
    </row>
    <row r="69" spans="1:4" x14ac:dyDescent="0.2">
      <c r="A69" s="2">
        <v>20.04</v>
      </c>
      <c r="B69" s="2"/>
      <c r="C69" s="2"/>
      <c r="D69" s="2"/>
    </row>
    <row r="70" spans="1:4" x14ac:dyDescent="0.2">
      <c r="A70" s="2">
        <v>20.076000000000001</v>
      </c>
      <c r="B70" s="2"/>
      <c r="C70" s="2"/>
      <c r="D70" s="2"/>
    </row>
    <row r="71" spans="1:4" x14ac:dyDescent="0.2">
      <c r="A71" s="2">
        <v>20.076000000000001</v>
      </c>
      <c r="B71" s="2"/>
      <c r="C71" s="2"/>
      <c r="D71" s="2"/>
    </row>
    <row r="72" spans="1:4" x14ac:dyDescent="0.2">
      <c r="A72" s="2">
        <v>20.193999999999999</v>
      </c>
      <c r="B72" s="2"/>
      <c r="C72" s="2"/>
      <c r="D72" s="2"/>
    </row>
    <row r="73" spans="1:4" x14ac:dyDescent="0.2">
      <c r="A73" s="2">
        <v>20.193999999999999</v>
      </c>
      <c r="B73" s="2"/>
      <c r="C73" s="2"/>
      <c r="D73" s="2"/>
    </row>
    <row r="74" spans="1:4" x14ac:dyDescent="0.2">
      <c r="A74" s="2">
        <v>20.213999999999999</v>
      </c>
      <c r="B74" s="2"/>
      <c r="C74" s="2"/>
      <c r="D74" s="2"/>
    </row>
    <row r="75" spans="1:4" x14ac:dyDescent="0.2">
      <c r="A75" s="2">
        <v>20.213999999999999</v>
      </c>
      <c r="B75" s="2"/>
      <c r="C75" s="2"/>
      <c r="D75" s="2"/>
    </row>
    <row r="76" spans="1:4" x14ac:dyDescent="0.2">
      <c r="A76" s="2">
        <v>20.323</v>
      </c>
      <c r="B76" s="2"/>
      <c r="C76" s="2"/>
      <c r="D76" s="2"/>
    </row>
    <row r="77" spans="1:4" x14ac:dyDescent="0.2">
      <c r="A77" s="2">
        <v>20.323</v>
      </c>
      <c r="B77" s="2"/>
      <c r="C77" s="2"/>
      <c r="D77" s="2"/>
    </row>
    <row r="78" spans="1:4" x14ac:dyDescent="0.2">
      <c r="A78" s="2">
        <v>20.439</v>
      </c>
      <c r="B78" s="2"/>
      <c r="C78" s="2"/>
      <c r="D78" s="2"/>
    </row>
    <row r="79" spans="1:4" x14ac:dyDescent="0.2">
      <c r="A79" s="2">
        <v>20.439</v>
      </c>
      <c r="B79" s="2"/>
      <c r="C79" s="2"/>
      <c r="D79" s="2"/>
    </row>
    <row r="80" spans="1:4" x14ac:dyDescent="0.2">
      <c r="A80" s="2">
        <v>20.451000000000001</v>
      </c>
      <c r="B80" s="2"/>
      <c r="C80" s="2"/>
      <c r="D80" s="2"/>
    </row>
    <row r="81" spans="1:4" x14ac:dyDescent="0.2">
      <c r="A81" s="2">
        <v>20.451000000000001</v>
      </c>
      <c r="B81" s="2"/>
      <c r="C81" s="2"/>
      <c r="D81" s="2"/>
    </row>
    <row r="82" spans="1:4" x14ac:dyDescent="0.2">
      <c r="A82" s="2">
        <v>20.509</v>
      </c>
      <c r="B82" s="2"/>
      <c r="C82" s="2"/>
      <c r="D82" s="2"/>
    </row>
    <row r="83" spans="1:4" x14ac:dyDescent="0.2">
      <c r="A83" s="2">
        <v>20.509</v>
      </c>
      <c r="B83" s="2"/>
      <c r="C83" s="2"/>
      <c r="D83" s="2"/>
    </row>
    <row r="84" spans="1:4" x14ac:dyDescent="0.2">
      <c r="A84" s="2">
        <v>20.843</v>
      </c>
      <c r="B84" s="2"/>
      <c r="C84" s="2"/>
      <c r="D84" s="2"/>
    </row>
    <row r="85" spans="1:4" x14ac:dyDescent="0.2">
      <c r="A85" s="2">
        <v>20.843</v>
      </c>
      <c r="B85" s="2"/>
      <c r="C85" s="2"/>
      <c r="D85" s="2"/>
    </row>
    <row r="86" spans="1:4" x14ac:dyDescent="0.2">
      <c r="A86" s="2">
        <v>20.87</v>
      </c>
      <c r="B86" s="2"/>
      <c r="C86" s="2"/>
      <c r="D86" s="2"/>
    </row>
    <row r="87" spans="1:4" x14ac:dyDescent="0.2">
      <c r="A87" s="2">
        <v>20.87</v>
      </c>
      <c r="B87" s="2"/>
      <c r="C87" s="2"/>
      <c r="D87" s="2"/>
    </row>
    <row r="88" spans="1:4" x14ac:dyDescent="0.2">
      <c r="A88" s="2">
        <v>20.888999999999999</v>
      </c>
      <c r="B88" s="2"/>
      <c r="C88" s="2"/>
      <c r="D88" s="2"/>
    </row>
    <row r="89" spans="1:4" x14ac:dyDescent="0.2">
      <c r="A89" s="2">
        <v>20.888999999999999</v>
      </c>
      <c r="B89" s="2"/>
      <c r="C89" s="2"/>
      <c r="D89" s="2"/>
    </row>
    <row r="90" spans="1:4" x14ac:dyDescent="0.2">
      <c r="A90" s="2">
        <v>20.914999999999999</v>
      </c>
      <c r="B90" s="2"/>
      <c r="C90" s="2"/>
      <c r="D90" s="2"/>
    </row>
    <row r="91" spans="1:4" x14ac:dyDescent="0.2">
      <c r="A91" s="2">
        <v>20.914999999999999</v>
      </c>
      <c r="B91" s="2"/>
      <c r="C91" s="2"/>
      <c r="D91" s="2"/>
    </row>
    <row r="92" spans="1:4" x14ac:dyDescent="0.2">
      <c r="A92" s="2">
        <v>21.009</v>
      </c>
      <c r="B92" s="2"/>
      <c r="C92" s="2"/>
      <c r="D92" s="2"/>
    </row>
    <row r="93" spans="1:4" x14ac:dyDescent="0.2">
      <c r="A93" s="2">
        <v>21.009</v>
      </c>
      <c r="B93" s="2"/>
      <c r="C93" s="2"/>
      <c r="D93" s="2"/>
    </row>
    <row r="94" spans="1:4" x14ac:dyDescent="0.2">
      <c r="A94" s="2">
        <v>21.071999999999999</v>
      </c>
      <c r="B94" s="2"/>
      <c r="C94" s="2"/>
      <c r="D94" s="2"/>
    </row>
    <row r="95" spans="1:4" x14ac:dyDescent="0.2">
      <c r="A95" s="2">
        <v>21.071999999999999</v>
      </c>
      <c r="B95" s="2"/>
      <c r="C95" s="2"/>
      <c r="D95" s="2"/>
    </row>
    <row r="96" spans="1:4" x14ac:dyDescent="0.2">
      <c r="A96" s="2">
        <v>21.081</v>
      </c>
      <c r="B96" s="2"/>
      <c r="C96" s="2"/>
      <c r="D96" s="2"/>
    </row>
    <row r="97" spans="1:4" x14ac:dyDescent="0.2">
      <c r="A97" s="2">
        <v>21.081</v>
      </c>
      <c r="B97" s="2"/>
      <c r="C97" s="2"/>
      <c r="D97" s="2"/>
    </row>
    <row r="98" spans="1:4" x14ac:dyDescent="0.2">
      <c r="A98" s="2">
        <v>21.103999999999999</v>
      </c>
      <c r="B98" s="2"/>
      <c r="C98" s="2"/>
      <c r="D98" s="2"/>
    </row>
    <row r="99" spans="1:4" x14ac:dyDescent="0.2">
      <c r="A99" s="2">
        <v>21.103999999999999</v>
      </c>
      <c r="B99" s="2"/>
      <c r="C99" s="2"/>
      <c r="D99" s="2"/>
    </row>
    <row r="100" spans="1:4" x14ac:dyDescent="0.2">
      <c r="A100" s="2">
        <v>21.402000000000001</v>
      </c>
      <c r="B100" s="2"/>
      <c r="C100" s="2"/>
      <c r="D100" s="2"/>
    </row>
    <row r="101" spans="1:4" x14ac:dyDescent="0.2">
      <c r="A101" s="2">
        <v>21.402000000000001</v>
      </c>
      <c r="B101" s="2"/>
      <c r="C101" s="2"/>
      <c r="D101" s="2"/>
    </row>
    <row r="102" spans="1:4" x14ac:dyDescent="0.2">
      <c r="A102" s="2">
        <v>21.515000000000001</v>
      </c>
      <c r="B102" s="2"/>
      <c r="C102" s="2"/>
      <c r="D102" s="2"/>
    </row>
    <row r="103" spans="1:4" x14ac:dyDescent="0.2">
      <c r="A103" s="2">
        <v>21.515000000000001</v>
      </c>
      <c r="B103" s="2"/>
      <c r="C103" s="2"/>
      <c r="D103" s="2"/>
    </row>
    <row r="104" spans="1:4" x14ac:dyDescent="0.2">
      <c r="A104" s="2">
        <v>21.533000000000001</v>
      </c>
      <c r="B104" s="2"/>
      <c r="C104" s="2"/>
      <c r="D104" s="2"/>
    </row>
    <row r="105" spans="1:4" x14ac:dyDescent="0.2">
      <c r="A105" s="2">
        <v>21.533000000000001</v>
      </c>
      <c r="B105" s="2"/>
      <c r="C105" s="2"/>
      <c r="D105" s="2"/>
    </row>
    <row r="106" spans="1:4" x14ac:dyDescent="0.2">
      <c r="A106" s="2">
        <v>21.611999999999998</v>
      </c>
      <c r="B106" s="2"/>
      <c r="C106" s="2"/>
      <c r="D106" s="2"/>
    </row>
    <row r="107" spans="1:4" x14ac:dyDescent="0.2">
      <c r="A107" s="2">
        <v>21.611999999999998</v>
      </c>
      <c r="B107" s="2"/>
      <c r="C107" s="2"/>
      <c r="D107" s="2"/>
    </row>
    <row r="108" spans="1:4" x14ac:dyDescent="0.2">
      <c r="A108" s="2">
        <v>21.724</v>
      </c>
      <c r="B108" s="2"/>
      <c r="C108" s="2"/>
      <c r="D108" s="2"/>
    </row>
    <row r="109" spans="1:4" x14ac:dyDescent="0.2">
      <c r="A109" s="2">
        <v>21.724</v>
      </c>
      <c r="B109" s="2"/>
      <c r="C109" s="2"/>
      <c r="D109" s="2"/>
    </row>
    <row r="110" spans="1:4" x14ac:dyDescent="0.2">
      <c r="A110" s="2">
        <v>21.812000000000001</v>
      </c>
      <c r="B110" s="2"/>
      <c r="C110" s="2"/>
      <c r="D110" s="2"/>
    </row>
    <row r="111" spans="1:4" x14ac:dyDescent="0.2">
      <c r="A111" s="2">
        <v>21.812000000000001</v>
      </c>
      <c r="B111" s="2"/>
      <c r="C111" s="2"/>
      <c r="D111" s="2"/>
    </row>
    <row r="112" spans="1:4" x14ac:dyDescent="0.2">
      <c r="A112" s="2">
        <v>21.844999999999999</v>
      </c>
      <c r="B112" s="2"/>
      <c r="C112" s="2"/>
      <c r="D112" s="2"/>
    </row>
    <row r="113" spans="1:4" x14ac:dyDescent="0.2">
      <c r="A113" s="2">
        <v>21.844999999999999</v>
      </c>
      <c r="B113" s="2"/>
      <c r="C113" s="2"/>
      <c r="D113" s="2"/>
    </row>
    <row r="114" spans="1:4" x14ac:dyDescent="0.2">
      <c r="A114" s="2">
        <v>21.853999999999999</v>
      </c>
      <c r="B114" s="2"/>
      <c r="C114" s="2"/>
      <c r="D114" s="2"/>
    </row>
    <row r="115" spans="1:4" x14ac:dyDescent="0.2">
      <c r="A115" s="2">
        <v>21.853999999999999</v>
      </c>
      <c r="B115" s="2"/>
      <c r="C115" s="2"/>
      <c r="D115" s="2"/>
    </row>
    <row r="116" spans="1:4" x14ac:dyDescent="0.2">
      <c r="A116" s="2">
        <v>22.033000000000001</v>
      </c>
      <c r="B116" s="2"/>
      <c r="C116" s="2"/>
      <c r="D116" s="2"/>
    </row>
    <row r="117" spans="1:4" x14ac:dyDescent="0.2">
      <c r="A117" s="2">
        <v>22.033000000000001</v>
      </c>
      <c r="B117" s="2"/>
      <c r="C117" s="2"/>
      <c r="D117" s="2"/>
    </row>
    <row r="118" spans="1:4" x14ac:dyDescent="0.2">
      <c r="A118" s="2">
        <v>22.058</v>
      </c>
      <c r="B118" s="2"/>
      <c r="C118" s="2"/>
      <c r="D118" s="2"/>
    </row>
    <row r="119" spans="1:4" x14ac:dyDescent="0.2">
      <c r="A119" s="2">
        <v>22.058</v>
      </c>
      <c r="B119" s="2"/>
      <c r="C119" s="2"/>
      <c r="D119" s="2"/>
    </row>
    <row r="120" spans="1:4" x14ac:dyDescent="0.2">
      <c r="A120" s="2">
        <v>22.173999999999999</v>
      </c>
      <c r="B120" s="2"/>
      <c r="C120" s="2"/>
      <c r="D120" s="2"/>
    </row>
    <row r="121" spans="1:4" x14ac:dyDescent="0.2">
      <c r="A121" s="2">
        <v>22.173999999999999</v>
      </c>
      <c r="B121" s="2"/>
      <c r="C121" s="2"/>
      <c r="D121" s="2"/>
    </row>
    <row r="122" spans="1:4" x14ac:dyDescent="0.2">
      <c r="A122" s="2">
        <v>22.28</v>
      </c>
      <c r="B122" s="2"/>
      <c r="C122" s="2"/>
      <c r="D122" s="2"/>
    </row>
    <row r="123" spans="1:4" x14ac:dyDescent="0.2">
      <c r="A123" s="2">
        <v>22.28</v>
      </c>
      <c r="B123" s="2"/>
      <c r="C123" s="2"/>
      <c r="D123" s="2"/>
    </row>
    <row r="124" spans="1:4" x14ac:dyDescent="0.2">
      <c r="A124" s="2">
        <v>23.036999999999999</v>
      </c>
      <c r="B124" s="2"/>
      <c r="C124" s="2"/>
      <c r="D124" s="2"/>
    </row>
    <row r="125" spans="1:4" x14ac:dyDescent="0.2">
      <c r="A125" s="2">
        <v>23.036999999999999</v>
      </c>
      <c r="B125" s="2"/>
      <c r="C125" s="2"/>
      <c r="D125" s="2"/>
    </row>
    <row r="126" spans="1:4" x14ac:dyDescent="0.2">
      <c r="A126" s="2">
        <v>23.263999999999999</v>
      </c>
      <c r="B126" s="2"/>
      <c r="C126" s="2"/>
      <c r="D126" s="2"/>
    </row>
    <row r="127" spans="1:4" x14ac:dyDescent="0.2">
      <c r="A127" s="2">
        <v>23.263999999999999</v>
      </c>
      <c r="B127" s="2"/>
      <c r="C127" s="2"/>
      <c r="D127" s="2"/>
    </row>
    <row r="128" spans="1:4" x14ac:dyDescent="0.2">
      <c r="A128" s="2">
        <v>23.29</v>
      </c>
      <c r="B128" s="2"/>
      <c r="C128" s="2"/>
      <c r="D128" s="2"/>
    </row>
    <row r="129" spans="1:4" x14ac:dyDescent="0.2">
      <c r="A129" s="2">
        <v>23.29</v>
      </c>
      <c r="B129" s="2"/>
      <c r="C129" s="2"/>
      <c r="D129" s="2"/>
    </row>
    <row r="130" spans="1:4" x14ac:dyDescent="0.2">
      <c r="A130" s="1">
        <v>23.463999999999999</v>
      </c>
    </row>
    <row r="131" spans="1:4" x14ac:dyDescent="0.2">
      <c r="A131" s="1">
        <v>23.463999999999999</v>
      </c>
    </row>
    <row r="132" spans="1:4" x14ac:dyDescent="0.2">
      <c r="A132" s="1">
        <v>23.507999999999999</v>
      </c>
    </row>
    <row r="133" spans="1:4" x14ac:dyDescent="0.2">
      <c r="A133" s="1">
        <v>23.507999999999999</v>
      </c>
    </row>
    <row r="134" spans="1:4" x14ac:dyDescent="0.2">
      <c r="A134" s="1">
        <v>23.712</v>
      </c>
    </row>
    <row r="135" spans="1:4" x14ac:dyDescent="0.2">
      <c r="A135" s="1">
        <v>23.712</v>
      </c>
    </row>
    <row r="136" spans="1:4" x14ac:dyDescent="0.2">
      <c r="A136" s="1">
        <v>23.844999999999999</v>
      </c>
    </row>
    <row r="137" spans="1:4" x14ac:dyDescent="0.2">
      <c r="A137" s="1">
        <v>23.844999999999999</v>
      </c>
    </row>
    <row r="138" spans="1:4" x14ac:dyDescent="0.2">
      <c r="A138" s="1">
        <v>23.847000000000001</v>
      </c>
    </row>
    <row r="139" spans="1:4" x14ac:dyDescent="0.2">
      <c r="A139" s="1">
        <v>23.847000000000001</v>
      </c>
    </row>
    <row r="140" spans="1:4" x14ac:dyDescent="0.2">
      <c r="A140" s="1">
        <v>24.515999999999998</v>
      </c>
    </row>
    <row r="141" spans="1:4" x14ac:dyDescent="0.2">
      <c r="A141" s="1">
        <v>24.515999999999998</v>
      </c>
    </row>
    <row r="142" spans="1:4" x14ac:dyDescent="0.2">
      <c r="A142" s="1">
        <v>24.869</v>
      </c>
    </row>
    <row r="143" spans="1:4" x14ac:dyDescent="0.2">
      <c r="A143" s="1">
        <v>24.869</v>
      </c>
    </row>
    <row r="144" spans="1:4" x14ac:dyDescent="0.2">
      <c r="A144" s="1">
        <v>25.196999999999999</v>
      </c>
    </row>
    <row r="145" spans="1:1" x14ac:dyDescent="0.2">
      <c r="A145" s="1">
        <v>25.196999999999999</v>
      </c>
    </row>
    <row r="146" spans="1:1" x14ac:dyDescent="0.2">
      <c r="A146" s="1">
        <v>26.317</v>
      </c>
    </row>
    <row r="147" spans="1:1" x14ac:dyDescent="0.2">
      <c r="A147" s="1">
        <v>26.317</v>
      </c>
    </row>
    <row r="148" spans="1:1" x14ac:dyDescent="0.2">
      <c r="A148" s="1">
        <v>27.933</v>
      </c>
    </row>
    <row r="149" spans="1:1" x14ac:dyDescent="0.2">
      <c r="A149" s="1">
        <v>27.933</v>
      </c>
    </row>
    <row r="150" spans="1:1" x14ac:dyDescent="0.2">
      <c r="A150" s="1">
        <v>29.864000000000001</v>
      </c>
    </row>
    <row r="151" spans="1:1" x14ac:dyDescent="0.2">
      <c r="A151" s="1">
        <v>29.864000000000001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2013-8966-4B10-91A4-56EDA7EC7D85}">
  <dimension ref="A1:J152"/>
  <sheetViews>
    <sheetView topLeftCell="G25" workbookViewId="0">
      <selection activeCell="F2" sqref="F2:J6"/>
    </sheetView>
  </sheetViews>
  <sheetFormatPr defaultRowHeight="15" x14ac:dyDescent="0.2"/>
  <cols>
    <col min="1" max="4" width="17.75390625" style="1" customWidth="1"/>
    <col min="6" max="6" width="12.10546875" style="1" customWidth="1"/>
    <col min="7" max="10" width="14.796875" style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G1" s="1" t="s">
        <v>0</v>
      </c>
      <c r="H1" s="1" t="s">
        <v>1</v>
      </c>
      <c r="I1" s="1" t="s">
        <v>2</v>
      </c>
      <c r="J1" s="1" t="s">
        <v>3</v>
      </c>
    </row>
    <row r="2" spans="1:10" x14ac:dyDescent="0.2">
      <c r="A2" s="1">
        <v>22.173999999999999</v>
      </c>
      <c r="B2" s="1">
        <v>217.077</v>
      </c>
      <c r="C2" s="1">
        <v>-3.968</v>
      </c>
      <c r="D2" s="1">
        <v>-59.732999999999997</v>
      </c>
      <c r="F2" s="1" t="s">
        <v>4</v>
      </c>
      <c r="G2" s="1">
        <f>COUNT(A:A)</f>
        <v>151</v>
      </c>
      <c r="H2" s="1">
        <f>COUNT(B:B)</f>
        <v>151</v>
      </c>
      <c r="I2" s="1">
        <f>COUNT(C:C)</f>
        <v>151</v>
      </c>
      <c r="J2" s="1">
        <f>COUNT(D:D)</f>
        <v>151</v>
      </c>
    </row>
    <row r="3" spans="1:10" x14ac:dyDescent="0.2">
      <c r="A3" s="1">
        <v>22.173999999999999</v>
      </c>
      <c r="B3" s="1">
        <v>217.077</v>
      </c>
      <c r="C3" s="1">
        <v>-3.968</v>
      </c>
      <c r="D3" s="1">
        <v>-59.732999999999997</v>
      </c>
      <c r="F3" s="1" t="s">
        <v>5</v>
      </c>
      <c r="G3" s="2">
        <f>MIN(A:A)</f>
        <v>11.903</v>
      </c>
      <c r="H3" s="2">
        <f>MIN(B:B)</f>
        <v>109.685</v>
      </c>
      <c r="I3" s="2">
        <f>MIN(C:C)</f>
        <v>-7.6710000000000003</v>
      </c>
      <c r="J3" s="2">
        <f>MIN(D:D)</f>
        <v>-84.927999999999997</v>
      </c>
    </row>
    <row r="4" spans="1:10" x14ac:dyDescent="0.2">
      <c r="A4" s="1">
        <v>20.213999999999999</v>
      </c>
      <c r="B4" s="1">
        <v>219.01300000000001</v>
      </c>
      <c r="C4" s="1">
        <v>-4.2709999999999999</v>
      </c>
      <c r="D4" s="1">
        <v>-59.39</v>
      </c>
      <c r="F4" s="1" t="s">
        <v>6</v>
      </c>
      <c r="G4" s="2">
        <f>MAX(A:A)</f>
        <v>29.864000000000001</v>
      </c>
      <c r="H4" s="2">
        <f>MAX(B:B)</f>
        <v>300.54700000000003</v>
      </c>
      <c r="I4" s="2">
        <f>MAX(C:C)</f>
        <v>-2.8410000000000002</v>
      </c>
      <c r="J4" s="2">
        <f>MAX(D:D)</f>
        <v>-39.128999999999998</v>
      </c>
    </row>
    <row r="5" spans="1:10" x14ac:dyDescent="0.2">
      <c r="A5" s="1">
        <v>20.213999999999999</v>
      </c>
      <c r="B5" s="1">
        <v>219.01300000000001</v>
      </c>
      <c r="C5" s="1">
        <v>-4.2709999999999999</v>
      </c>
      <c r="D5" s="1">
        <v>-39.128999999999998</v>
      </c>
      <c r="F5" s="1" t="s">
        <v>7</v>
      </c>
      <c r="G5" s="2">
        <f>AVERAGE(A:A)</f>
        <v>20.312508278145685</v>
      </c>
      <c r="H5" s="2">
        <f>AVERAGE(B:B)</f>
        <v>197.92370264900654</v>
      </c>
      <c r="I5" s="2">
        <f>AVERAGE(C:C)</f>
        <v>-5.4128705298013227</v>
      </c>
      <c r="J5" s="2">
        <f>AVERAGE(D:D)</f>
        <v>-66.77911887417217</v>
      </c>
    </row>
    <row r="6" spans="1:10" x14ac:dyDescent="0.2">
      <c r="A6" s="1">
        <v>11.903</v>
      </c>
      <c r="B6" s="1">
        <v>112.221</v>
      </c>
      <c r="C6" s="1">
        <v>-3.9159999999999999</v>
      </c>
      <c r="D6" s="1">
        <v>-40.692</v>
      </c>
      <c r="F6" s="1" t="s">
        <v>8</v>
      </c>
      <c r="G6" s="2">
        <f>STDEVA(A:A)</f>
        <v>3.3906268019883616</v>
      </c>
      <c r="H6" s="2">
        <f>STDEVA(B:B)</f>
        <v>33.49515351568521</v>
      </c>
      <c r="I6" s="2">
        <f>STDEVA(C:C)</f>
        <v>1.0901817788872123</v>
      </c>
      <c r="J6" s="2">
        <f>STDEVA(D:D)</f>
        <v>9.9174598327469532</v>
      </c>
    </row>
    <row r="7" spans="1:10" x14ac:dyDescent="0.2">
      <c r="A7" s="1">
        <v>11.903</v>
      </c>
      <c r="B7" s="1">
        <v>109.685</v>
      </c>
      <c r="C7" s="1">
        <v>-4.1120000000000001</v>
      </c>
      <c r="D7" s="1">
        <v>-40.692</v>
      </c>
    </row>
    <row r="8" spans="1:10" x14ac:dyDescent="0.2">
      <c r="A8" s="1">
        <v>12.112</v>
      </c>
      <c r="B8" s="1">
        <v>109.685</v>
      </c>
      <c r="C8" s="1">
        <v>-5.5209999999999999</v>
      </c>
      <c r="D8" s="1">
        <v>-61.643999999999998</v>
      </c>
    </row>
    <row r="9" spans="1:10" x14ac:dyDescent="0.2">
      <c r="A9" s="1">
        <v>18.998000000000001</v>
      </c>
      <c r="B9" s="1">
        <v>191.267</v>
      </c>
      <c r="C9" s="1">
        <v>-5.5209999999999999</v>
      </c>
      <c r="D9" s="1">
        <v>-53.72</v>
      </c>
    </row>
    <row r="10" spans="1:10" x14ac:dyDescent="0.2">
      <c r="A10" s="1">
        <v>21.724</v>
      </c>
      <c r="B10" s="1">
        <v>191.267</v>
      </c>
      <c r="C10" s="1">
        <v>-4.2969999999999997</v>
      </c>
      <c r="D10" s="1">
        <v>-53.72</v>
      </c>
    </row>
    <row r="11" spans="1:10" x14ac:dyDescent="0.2">
      <c r="A11" s="1">
        <v>21.724</v>
      </c>
      <c r="B11" s="1">
        <v>214.08199999999999</v>
      </c>
      <c r="C11" s="1">
        <v>-6.7839999999999998</v>
      </c>
      <c r="D11" s="1">
        <v>-65.454999999999998</v>
      </c>
    </row>
    <row r="12" spans="1:10" x14ac:dyDescent="0.2">
      <c r="A12" s="1">
        <v>20.843</v>
      </c>
      <c r="B12" s="1">
        <v>214.08199999999999</v>
      </c>
      <c r="C12" s="1">
        <v>-6.7839999999999998</v>
      </c>
      <c r="D12" s="1">
        <v>-65.454999999999998</v>
      </c>
    </row>
    <row r="13" spans="1:10" x14ac:dyDescent="0.2">
      <c r="A13" s="1">
        <v>20.843</v>
      </c>
      <c r="B13" s="1">
        <v>181.34700000000001</v>
      </c>
      <c r="C13" s="1">
        <v>-6.1109999999999998</v>
      </c>
      <c r="D13" s="1">
        <v>-70.239999999999995</v>
      </c>
    </row>
    <row r="14" spans="1:10" x14ac:dyDescent="0.2">
      <c r="A14" s="1">
        <v>21.844999999999999</v>
      </c>
      <c r="B14" s="1">
        <v>181.34700000000001</v>
      </c>
      <c r="C14" s="1">
        <v>-6.1109999999999998</v>
      </c>
      <c r="D14" s="1">
        <v>-70.239999999999995</v>
      </c>
    </row>
    <row r="15" spans="1:10" x14ac:dyDescent="0.2">
      <c r="A15" s="1">
        <v>21.844999999999999</v>
      </c>
      <c r="B15" s="1">
        <v>205.99100000000001</v>
      </c>
      <c r="C15" s="1">
        <v>-4.1150000000000002</v>
      </c>
      <c r="D15" s="1">
        <v>-73.259</v>
      </c>
    </row>
    <row r="16" spans="1:10" x14ac:dyDescent="0.2">
      <c r="A16" s="1">
        <v>23.844999999999999</v>
      </c>
      <c r="B16" s="1">
        <v>222.709</v>
      </c>
      <c r="C16" s="1">
        <v>-4.1150000000000002</v>
      </c>
      <c r="D16" s="1">
        <v>-71.201999999999998</v>
      </c>
    </row>
    <row r="17" spans="1:4" x14ac:dyDescent="0.2">
      <c r="A17" s="1">
        <v>23.463999999999999</v>
      </c>
      <c r="B17" s="1">
        <v>222.709</v>
      </c>
      <c r="C17" s="1">
        <v>-5.7869999999999999</v>
      </c>
      <c r="D17" s="1">
        <v>-71.201999999999998</v>
      </c>
    </row>
    <row r="18" spans="1:4" x14ac:dyDescent="0.2">
      <c r="A18" s="1">
        <v>23.463999999999999</v>
      </c>
      <c r="B18" s="1">
        <v>233.44900000000001</v>
      </c>
      <c r="C18" s="1">
        <v>-5.7869999999999999</v>
      </c>
      <c r="D18" s="1">
        <v>-69.691999999999993</v>
      </c>
    </row>
    <row r="19" spans="1:4" x14ac:dyDescent="0.2">
      <c r="A19" s="1">
        <v>23.507999999999999</v>
      </c>
      <c r="B19" s="1">
        <v>233.44900000000001</v>
      </c>
      <c r="C19" s="1">
        <v>-4.8220000000000001</v>
      </c>
      <c r="D19" s="1">
        <v>-69.691999999999993</v>
      </c>
    </row>
    <row r="20" spans="1:4" x14ac:dyDescent="0.2">
      <c r="A20" s="1">
        <v>23.507999999999999</v>
      </c>
      <c r="B20" s="1">
        <v>224.21700000000001</v>
      </c>
      <c r="C20" s="1">
        <v>-4.8220000000000001</v>
      </c>
      <c r="D20" s="1">
        <v>-69.497</v>
      </c>
    </row>
    <row r="21" spans="1:4" x14ac:dyDescent="0.2">
      <c r="A21" s="1">
        <v>24.515999999999998</v>
      </c>
      <c r="B21" s="1">
        <v>240.79900000000001</v>
      </c>
      <c r="C21" s="1">
        <v>-4.6289999999999996</v>
      </c>
      <c r="D21" s="1">
        <v>-60.512</v>
      </c>
    </row>
    <row r="22" spans="1:4" x14ac:dyDescent="0.2">
      <c r="A22" s="1">
        <v>24.515999999999998</v>
      </c>
      <c r="B22" s="1">
        <v>240.79900000000001</v>
      </c>
      <c r="C22" s="1">
        <v>-4.6289999999999996</v>
      </c>
      <c r="D22" s="1">
        <v>-60.512</v>
      </c>
    </row>
    <row r="23" spans="1:4" x14ac:dyDescent="0.2">
      <c r="A23" s="1">
        <v>19.68</v>
      </c>
      <c r="B23" s="1">
        <v>201.73</v>
      </c>
      <c r="C23" s="1">
        <v>-4.4379999999999997</v>
      </c>
      <c r="D23" s="1">
        <v>-67.290999999999997</v>
      </c>
    </row>
    <row r="24" spans="1:4" x14ac:dyDescent="0.2">
      <c r="A24" s="1">
        <v>20.87</v>
      </c>
      <c r="B24" s="1">
        <v>201.73</v>
      </c>
      <c r="C24" s="1">
        <v>-4.4379999999999997</v>
      </c>
      <c r="D24" s="1">
        <v>-60.046999999999997</v>
      </c>
    </row>
    <row r="25" spans="1:4" x14ac:dyDescent="0.2">
      <c r="A25" s="1">
        <v>20.87</v>
      </c>
      <c r="B25" s="1">
        <v>203.50800000000001</v>
      </c>
      <c r="C25" s="1">
        <v>-3.6739999999999999</v>
      </c>
      <c r="D25" s="1">
        <v>-59.886000000000003</v>
      </c>
    </row>
    <row r="26" spans="1:4" x14ac:dyDescent="0.2">
      <c r="A26" s="1">
        <v>20.323</v>
      </c>
      <c r="B26" s="1">
        <v>203.50800000000001</v>
      </c>
      <c r="C26" s="1">
        <v>-3.6739999999999999</v>
      </c>
      <c r="D26" s="1">
        <v>-59.886000000000003</v>
      </c>
    </row>
    <row r="27" spans="1:4" x14ac:dyDescent="0.2">
      <c r="A27" s="1">
        <v>20.323</v>
      </c>
      <c r="B27" s="1">
        <v>195.899</v>
      </c>
      <c r="C27" s="1">
        <v>-3.1240000000000001</v>
      </c>
      <c r="D27" s="1">
        <v>-65.456999999999994</v>
      </c>
    </row>
    <row r="28" spans="1:4" x14ac:dyDescent="0.2">
      <c r="A28" s="1">
        <v>18.762</v>
      </c>
      <c r="B28" s="1">
        <v>195.899</v>
      </c>
      <c r="C28" s="1">
        <v>-5.2729999999999997</v>
      </c>
      <c r="D28" s="1">
        <v>-65.456999999999994</v>
      </c>
    </row>
    <row r="29" spans="1:4" x14ac:dyDescent="0.2">
      <c r="A29" s="1">
        <v>18.762</v>
      </c>
      <c r="B29" s="1">
        <v>225.387</v>
      </c>
      <c r="C29" s="1">
        <v>-5.4569999999999999</v>
      </c>
      <c r="D29" s="1">
        <v>-66.045000000000002</v>
      </c>
    </row>
    <row r="30" spans="1:4" x14ac:dyDescent="0.2">
      <c r="A30" s="1">
        <v>18.274999999999999</v>
      </c>
      <c r="B30" s="1">
        <v>193.334</v>
      </c>
      <c r="C30" s="1">
        <v>-5.4569999999999999</v>
      </c>
      <c r="D30" s="1">
        <v>-66.045000000000002</v>
      </c>
    </row>
    <row r="31" spans="1:4" x14ac:dyDescent="0.2">
      <c r="A31" s="1">
        <v>18.274999999999999</v>
      </c>
      <c r="B31" s="1">
        <v>195.554</v>
      </c>
      <c r="C31" s="1">
        <v>-5.069</v>
      </c>
      <c r="D31" s="1">
        <v>-61.548999999999999</v>
      </c>
    </row>
    <row r="32" spans="1:4" x14ac:dyDescent="0.2">
      <c r="A32" s="1">
        <v>16.555</v>
      </c>
      <c r="B32" s="1">
        <v>195.554</v>
      </c>
      <c r="C32" s="1">
        <v>-5.069</v>
      </c>
      <c r="D32" s="1">
        <v>-61.548999999999999</v>
      </c>
    </row>
    <row r="33" spans="1:4" x14ac:dyDescent="0.2">
      <c r="A33" s="1">
        <v>16.555</v>
      </c>
      <c r="B33" s="1">
        <v>165.642</v>
      </c>
      <c r="C33" s="1">
        <v>-5.0990000000000002</v>
      </c>
      <c r="D33" s="1">
        <v>-72.623999999999995</v>
      </c>
    </row>
    <row r="34" spans="1:4" x14ac:dyDescent="0.2">
      <c r="A34" s="1">
        <v>19</v>
      </c>
      <c r="B34" s="1">
        <v>183.20699999999999</v>
      </c>
      <c r="C34" s="1">
        <v>-6.008</v>
      </c>
      <c r="D34" s="1">
        <v>-72.623999999999995</v>
      </c>
    </row>
    <row r="35" spans="1:4" x14ac:dyDescent="0.2">
      <c r="A35" s="1">
        <v>19.597000000000001</v>
      </c>
      <c r="B35" s="1">
        <v>183.20699999999999</v>
      </c>
      <c r="C35" s="1">
        <v>-6.008</v>
      </c>
      <c r="D35" s="1">
        <v>-62.249000000000002</v>
      </c>
    </row>
    <row r="36" spans="1:4" x14ac:dyDescent="0.2">
      <c r="A36" s="1">
        <v>21.853999999999999</v>
      </c>
      <c r="B36" s="1">
        <v>184.80699999999999</v>
      </c>
      <c r="C36" s="1">
        <v>-5.0990000000000002</v>
      </c>
      <c r="D36" s="1">
        <v>-62.249000000000002</v>
      </c>
    </row>
    <row r="37" spans="1:4" x14ac:dyDescent="0.2">
      <c r="A37" s="1">
        <v>21.009</v>
      </c>
      <c r="B37" s="1">
        <v>184.80699999999999</v>
      </c>
      <c r="C37" s="1">
        <v>-5.0990000000000002</v>
      </c>
      <c r="D37" s="1">
        <v>-69.257000000000005</v>
      </c>
    </row>
    <row r="38" spans="1:4" x14ac:dyDescent="0.2">
      <c r="A38" s="1">
        <v>21.009</v>
      </c>
      <c r="B38" s="1">
        <v>204.26900000000001</v>
      </c>
      <c r="C38" s="1">
        <v>-4.4050000000000002</v>
      </c>
      <c r="D38" s="1">
        <v>-69.257000000000005</v>
      </c>
    </row>
    <row r="39" spans="1:4" x14ac:dyDescent="0.2">
      <c r="A39" s="1">
        <v>24.274000000000001</v>
      </c>
      <c r="B39" s="1">
        <v>193.78299999999999</v>
      </c>
      <c r="C39" s="1">
        <v>-4.4050000000000002</v>
      </c>
      <c r="D39" s="1">
        <v>-58.115000000000002</v>
      </c>
    </row>
    <row r="40" spans="1:4" x14ac:dyDescent="0.2">
      <c r="A40" s="1">
        <v>18.239000000000001</v>
      </c>
      <c r="B40" s="1">
        <v>193.78299999999999</v>
      </c>
      <c r="C40" s="1">
        <v>-2.8410000000000002</v>
      </c>
      <c r="D40" s="1">
        <v>-58.115000000000002</v>
      </c>
    </row>
    <row r="41" spans="1:4" x14ac:dyDescent="0.2">
      <c r="A41" s="1">
        <v>18.239000000000001</v>
      </c>
      <c r="B41" s="1">
        <v>224.86699999999999</v>
      </c>
      <c r="C41" s="1">
        <v>-5.3920000000000003</v>
      </c>
      <c r="D41" s="1">
        <v>-65.52</v>
      </c>
    </row>
    <row r="42" spans="1:4" x14ac:dyDescent="0.2">
      <c r="A42" s="1">
        <v>21.081</v>
      </c>
      <c r="B42" s="1">
        <v>224.86699999999999</v>
      </c>
      <c r="C42" s="1">
        <v>-5.3920000000000003</v>
      </c>
      <c r="D42" s="1">
        <v>-65.52</v>
      </c>
    </row>
    <row r="43" spans="1:4" x14ac:dyDescent="0.2">
      <c r="A43" s="1">
        <v>19.399999999999999</v>
      </c>
      <c r="B43" s="1">
        <v>193.702</v>
      </c>
      <c r="C43" s="1">
        <v>-6.0780000000000003</v>
      </c>
      <c r="D43" s="1">
        <v>-61.034999999999997</v>
      </c>
    </row>
    <row r="44" spans="1:4" x14ac:dyDescent="0.2">
      <c r="A44" s="1">
        <v>19.399999999999999</v>
      </c>
      <c r="B44" s="1">
        <v>193.702</v>
      </c>
      <c r="C44" s="1">
        <v>-6.0780000000000003</v>
      </c>
      <c r="D44" s="1">
        <v>-61.034999999999997</v>
      </c>
    </row>
    <row r="45" spans="1:4" x14ac:dyDescent="0.2">
      <c r="A45" s="1">
        <v>20.914999999999999</v>
      </c>
      <c r="B45" s="1">
        <v>197.68</v>
      </c>
      <c r="C45" s="1">
        <v>-5.2389999999999999</v>
      </c>
      <c r="D45" s="1">
        <v>-55.731000000000002</v>
      </c>
    </row>
    <row r="46" spans="1:4" x14ac:dyDescent="0.2">
      <c r="A46" s="1">
        <v>16.579000000000001</v>
      </c>
      <c r="B46" s="1">
        <v>197.68</v>
      </c>
      <c r="C46" s="1">
        <v>-5.2389999999999999</v>
      </c>
      <c r="D46" s="1">
        <v>-55.731000000000002</v>
      </c>
    </row>
    <row r="47" spans="1:4" x14ac:dyDescent="0.2">
      <c r="A47" s="1">
        <v>16.579000000000001</v>
      </c>
      <c r="B47" s="1">
        <v>191.01300000000001</v>
      </c>
      <c r="C47" s="1">
        <v>-6.8460000000000001</v>
      </c>
      <c r="D47" s="1">
        <v>-76.412000000000006</v>
      </c>
    </row>
    <row r="48" spans="1:4" x14ac:dyDescent="0.2">
      <c r="A48" s="1">
        <v>17.082000000000001</v>
      </c>
      <c r="B48" s="1">
        <v>191.01300000000001</v>
      </c>
      <c r="C48" s="1">
        <v>-6.59</v>
      </c>
      <c r="D48" s="1">
        <v>-76.412000000000006</v>
      </c>
    </row>
    <row r="49" spans="1:4" x14ac:dyDescent="0.2">
      <c r="A49" s="1">
        <v>17.082000000000001</v>
      </c>
      <c r="B49" s="1">
        <v>210.517</v>
      </c>
      <c r="C49" s="1">
        <v>-6.59</v>
      </c>
      <c r="D49" s="1">
        <v>-78.856999999999999</v>
      </c>
    </row>
    <row r="50" spans="1:4" x14ac:dyDescent="0.2">
      <c r="A50" s="1">
        <v>19.672999999999998</v>
      </c>
      <c r="B50" s="1">
        <v>210.517</v>
      </c>
      <c r="C50" s="1">
        <v>-6.2</v>
      </c>
      <c r="D50" s="1">
        <v>-78.856999999999999</v>
      </c>
    </row>
    <row r="51" spans="1:4" x14ac:dyDescent="0.2">
      <c r="A51" s="1">
        <v>19.672999999999998</v>
      </c>
      <c r="B51" s="1">
        <v>173.29900000000001</v>
      </c>
      <c r="C51" s="1">
        <v>-6.2</v>
      </c>
      <c r="D51" s="1">
        <v>-64.706000000000003</v>
      </c>
    </row>
    <row r="52" spans="1:4" x14ac:dyDescent="0.2">
      <c r="A52" s="1">
        <v>19.544</v>
      </c>
      <c r="B52" s="1">
        <v>173.29900000000001</v>
      </c>
      <c r="C52" s="1">
        <v>-7.12</v>
      </c>
      <c r="D52" s="1">
        <v>-65.891000000000005</v>
      </c>
    </row>
    <row r="53" spans="1:4" x14ac:dyDescent="0.2">
      <c r="A53" s="1">
        <v>19.544</v>
      </c>
      <c r="B53" s="1">
        <v>164.971</v>
      </c>
      <c r="C53" s="1">
        <v>-5.6496000000000004</v>
      </c>
      <c r="D53" s="1">
        <v>-63.908000000000001</v>
      </c>
    </row>
    <row r="54" spans="1:4" x14ac:dyDescent="0.2">
      <c r="A54" s="1">
        <v>16.869399999999999</v>
      </c>
      <c r="B54" s="1">
        <v>192.86600000000001</v>
      </c>
      <c r="C54" s="1">
        <v>-5.7709999999999999</v>
      </c>
      <c r="D54" s="1">
        <v>-63.908000000000001</v>
      </c>
    </row>
    <row r="55" spans="1:4" x14ac:dyDescent="0.2">
      <c r="A55" s="1">
        <v>16.869399999999999</v>
      </c>
      <c r="B55" s="1">
        <v>192.86600000000001</v>
      </c>
      <c r="C55" s="1">
        <v>-5.7709999999999999</v>
      </c>
      <c r="D55" s="1">
        <v>-73.179000000000002</v>
      </c>
    </row>
    <row r="56" spans="1:4" x14ac:dyDescent="0.2">
      <c r="A56" s="1">
        <v>17.364599999999999</v>
      </c>
      <c r="B56" s="1">
        <v>175.1754</v>
      </c>
      <c r="C56" s="1">
        <v>-3.1808000000000001</v>
      </c>
      <c r="D56" s="1">
        <v>-65.747</v>
      </c>
    </row>
    <row r="57" spans="1:4" x14ac:dyDescent="0.2">
      <c r="A57" s="1">
        <v>17.364599999999999</v>
      </c>
      <c r="B57" s="1">
        <v>175.1754</v>
      </c>
      <c r="C57" s="1">
        <v>-3.1808000000000001</v>
      </c>
      <c r="D57" s="1">
        <v>-65.321399999999997</v>
      </c>
    </row>
    <row r="58" spans="1:4" x14ac:dyDescent="0.2">
      <c r="A58" s="1">
        <v>22.763999999999999</v>
      </c>
      <c r="B58" s="1">
        <v>175.24160000000001</v>
      </c>
      <c r="C58" s="1">
        <v>-3.1222500000000002</v>
      </c>
      <c r="D58" s="1">
        <v>-65.321399999999997</v>
      </c>
    </row>
    <row r="59" spans="1:4" x14ac:dyDescent="0.2">
      <c r="A59" s="1">
        <v>23.492750000000001</v>
      </c>
      <c r="B59" s="1">
        <v>220.48519999999999</v>
      </c>
      <c r="C59" s="1">
        <v>-5.38</v>
      </c>
      <c r="D59" s="1">
        <v>-65.004400000000004</v>
      </c>
    </row>
    <row r="60" spans="1:4" x14ac:dyDescent="0.2">
      <c r="A60" s="1">
        <v>21.812000000000001</v>
      </c>
      <c r="B60" s="1">
        <v>211.27424999999999</v>
      </c>
      <c r="C60" s="1">
        <v>-5.3650000000000002</v>
      </c>
      <c r="D60" s="1">
        <v>-66.996750000000006</v>
      </c>
    </row>
    <row r="61" spans="1:4" x14ac:dyDescent="0.2">
      <c r="A61" s="1">
        <v>21.812000000000001</v>
      </c>
      <c r="B61" s="1">
        <v>211.27424999999999</v>
      </c>
      <c r="C61" s="1">
        <v>-6.0709999999999997</v>
      </c>
      <c r="D61" s="1">
        <v>-60.848999999999997</v>
      </c>
    </row>
    <row r="62" spans="1:4" x14ac:dyDescent="0.2">
      <c r="A62" s="1">
        <v>19.001999999999999</v>
      </c>
      <c r="B62" s="1">
        <v>207.55699999999999</v>
      </c>
      <c r="C62" s="1">
        <v>-6.0709999999999997</v>
      </c>
      <c r="D62" s="1">
        <v>-60.848999999999997</v>
      </c>
    </row>
    <row r="63" spans="1:4" x14ac:dyDescent="0.2">
      <c r="A63" s="1">
        <v>19.001999999999999</v>
      </c>
      <c r="B63" s="1">
        <v>207.55699999999999</v>
      </c>
      <c r="C63" s="1">
        <v>-7.1950000000000003</v>
      </c>
      <c r="D63" s="1">
        <v>-60.582999999999998</v>
      </c>
    </row>
    <row r="64" spans="1:4" x14ac:dyDescent="0.2">
      <c r="A64" s="1">
        <v>14.228999999999999</v>
      </c>
      <c r="B64" s="1">
        <v>131.935</v>
      </c>
      <c r="C64" s="1">
        <v>-7.1950000000000003</v>
      </c>
      <c r="D64" s="1">
        <v>-60.582999999999998</v>
      </c>
    </row>
    <row r="65" spans="1:4" x14ac:dyDescent="0.2">
      <c r="A65" s="1">
        <v>14.228999999999999</v>
      </c>
      <c r="B65" s="1">
        <v>131.935</v>
      </c>
      <c r="C65" s="1">
        <v>-5.1159999999999997</v>
      </c>
      <c r="D65" s="1">
        <v>-58.726999999999997</v>
      </c>
    </row>
    <row r="66" spans="1:4" x14ac:dyDescent="0.2">
      <c r="A66" s="1">
        <v>16.54</v>
      </c>
      <c r="B66" s="1">
        <v>152.77199999999999</v>
      </c>
      <c r="C66" s="1">
        <v>-5.1159999999999997</v>
      </c>
      <c r="D66" s="1">
        <v>-58.726999999999997</v>
      </c>
    </row>
    <row r="67" spans="1:4" x14ac:dyDescent="0.2">
      <c r="A67" s="1">
        <v>18.763000000000002</v>
      </c>
      <c r="B67" s="1">
        <v>152.77199999999999</v>
      </c>
      <c r="C67" s="1">
        <v>-6.0789999999999997</v>
      </c>
      <c r="D67" s="1">
        <v>-69.05</v>
      </c>
    </row>
    <row r="68" spans="1:4" x14ac:dyDescent="0.2">
      <c r="A68" s="1">
        <v>19.602</v>
      </c>
      <c r="B68" s="1">
        <v>175.67699999999999</v>
      </c>
      <c r="C68" s="1">
        <v>-6.0789999999999997</v>
      </c>
      <c r="D68" s="1">
        <v>-69.05</v>
      </c>
    </row>
    <row r="69" spans="1:4" x14ac:dyDescent="0.2">
      <c r="A69" s="1">
        <v>19.602</v>
      </c>
      <c r="B69" s="1">
        <v>175.67699999999999</v>
      </c>
      <c r="C69" s="1">
        <v>-3.4780000000000002</v>
      </c>
      <c r="D69" s="1">
        <v>-66.87</v>
      </c>
    </row>
    <row r="70" spans="1:4" x14ac:dyDescent="0.2">
      <c r="A70" s="1">
        <v>20.04</v>
      </c>
      <c r="B70" s="1">
        <v>186.767</v>
      </c>
      <c r="C70" s="1">
        <v>-3.4780000000000002</v>
      </c>
      <c r="D70" s="1">
        <v>-66.87</v>
      </c>
    </row>
    <row r="71" spans="1:4" x14ac:dyDescent="0.2">
      <c r="A71" s="1">
        <v>20.193999999999999</v>
      </c>
      <c r="B71" s="1">
        <v>186.767</v>
      </c>
      <c r="C71" s="1">
        <v>-4.13</v>
      </c>
      <c r="D71" s="1">
        <v>-65.694000000000003</v>
      </c>
    </row>
    <row r="72" spans="1:4" x14ac:dyDescent="0.2">
      <c r="A72" s="1">
        <v>21.611999999999998</v>
      </c>
      <c r="B72" s="1">
        <v>183.245</v>
      </c>
      <c r="C72" s="1">
        <v>-4.13</v>
      </c>
      <c r="D72" s="1">
        <v>-57.137</v>
      </c>
    </row>
    <row r="73" spans="1:4" x14ac:dyDescent="0.2">
      <c r="A73" s="1">
        <v>21.611999999999998</v>
      </c>
      <c r="B73" s="1">
        <v>183.245</v>
      </c>
      <c r="C73" s="1">
        <v>-5.7759999999999998</v>
      </c>
      <c r="D73" s="1">
        <v>-57.137</v>
      </c>
    </row>
    <row r="74" spans="1:4" x14ac:dyDescent="0.2">
      <c r="A74" s="1">
        <v>21.103999999999999</v>
      </c>
      <c r="B74" s="1">
        <v>200.28800000000001</v>
      </c>
      <c r="C74" s="1">
        <v>-5.7759999999999998</v>
      </c>
      <c r="D74" s="1">
        <v>-63.951999999999998</v>
      </c>
    </row>
    <row r="75" spans="1:4" x14ac:dyDescent="0.2">
      <c r="A75" s="1">
        <v>21.103999999999999</v>
      </c>
      <c r="B75" s="1">
        <v>209.70500000000001</v>
      </c>
      <c r="C75" s="1">
        <v>-4.8079999999999998</v>
      </c>
      <c r="D75" s="1">
        <v>-63.951999999999998</v>
      </c>
    </row>
    <row r="76" spans="1:4" x14ac:dyDescent="0.2">
      <c r="A76" s="1">
        <v>20.451000000000001</v>
      </c>
      <c r="B76" s="1">
        <v>209.70500000000001</v>
      </c>
      <c r="C76" s="1">
        <v>-4.8079999999999998</v>
      </c>
      <c r="D76" s="1">
        <v>-77.218000000000004</v>
      </c>
    </row>
    <row r="77" spans="1:4" x14ac:dyDescent="0.2">
      <c r="A77" s="1">
        <v>20.451000000000001</v>
      </c>
      <c r="B77" s="1">
        <v>200.12700000000001</v>
      </c>
      <c r="C77" s="1">
        <v>-5.0890000000000004</v>
      </c>
      <c r="D77" s="1">
        <v>-77.218000000000004</v>
      </c>
    </row>
    <row r="78" spans="1:4" x14ac:dyDescent="0.2">
      <c r="A78" s="1">
        <v>18.795000000000002</v>
      </c>
      <c r="B78" s="1">
        <v>200.12700000000001</v>
      </c>
      <c r="C78" s="1">
        <v>-5.0890000000000004</v>
      </c>
      <c r="D78" s="1">
        <v>-73.941000000000003</v>
      </c>
    </row>
    <row r="79" spans="1:4" x14ac:dyDescent="0.2">
      <c r="A79" s="1">
        <v>19.37</v>
      </c>
      <c r="B79" s="1">
        <v>203.65600000000001</v>
      </c>
      <c r="C79" s="1">
        <v>-5.4539999999999997</v>
      </c>
      <c r="D79" s="1">
        <v>-73.941000000000003</v>
      </c>
    </row>
    <row r="80" spans="1:4" x14ac:dyDescent="0.2">
      <c r="A80" s="1">
        <v>19.37</v>
      </c>
      <c r="B80" s="1">
        <v>203.65600000000001</v>
      </c>
      <c r="C80" s="1">
        <v>-5.4539999999999997</v>
      </c>
      <c r="D80" s="1">
        <v>-81.986000000000004</v>
      </c>
    </row>
    <row r="81" spans="1:4" x14ac:dyDescent="0.2">
      <c r="A81" s="1">
        <v>19.024000000000001</v>
      </c>
      <c r="B81" s="1">
        <v>172.315</v>
      </c>
      <c r="C81" s="1">
        <v>-5.3890000000000002</v>
      </c>
      <c r="D81" s="1">
        <v>-64.009</v>
      </c>
    </row>
    <row r="82" spans="1:4" x14ac:dyDescent="0.2">
      <c r="A82" s="1">
        <v>18.242000000000001</v>
      </c>
      <c r="B82" s="1">
        <v>172.315</v>
      </c>
      <c r="C82" s="1">
        <v>-5.3890000000000002</v>
      </c>
      <c r="D82" s="1">
        <v>-64.009</v>
      </c>
    </row>
    <row r="83" spans="1:4" x14ac:dyDescent="0.2">
      <c r="A83" s="1">
        <v>18.242000000000001</v>
      </c>
      <c r="B83" s="1">
        <v>209.268</v>
      </c>
      <c r="C83" s="1">
        <v>-4.49</v>
      </c>
      <c r="D83" s="1">
        <v>-69.286000000000001</v>
      </c>
    </row>
    <row r="84" spans="1:4" x14ac:dyDescent="0.2">
      <c r="A84" s="1">
        <v>25.196999999999999</v>
      </c>
      <c r="B84" s="1">
        <v>174.976</v>
      </c>
      <c r="C84" s="1">
        <v>-4.49</v>
      </c>
      <c r="D84" s="1">
        <v>-69.286000000000001</v>
      </c>
    </row>
    <row r="85" spans="1:4" x14ac:dyDescent="0.2">
      <c r="A85" s="1">
        <v>25.196999999999999</v>
      </c>
      <c r="B85" s="1">
        <v>174.976</v>
      </c>
      <c r="C85" s="1">
        <v>-5.4279999999999999</v>
      </c>
      <c r="D85" s="1">
        <v>-72.849999999999994</v>
      </c>
    </row>
    <row r="86" spans="1:4" x14ac:dyDescent="0.2">
      <c r="A86" s="1">
        <v>27.933</v>
      </c>
      <c r="B86" s="1">
        <v>184.34299999999999</v>
      </c>
      <c r="C86" s="1">
        <v>-6.0289999999999999</v>
      </c>
      <c r="D86" s="1">
        <v>-72.849999999999994</v>
      </c>
    </row>
    <row r="87" spans="1:4" x14ac:dyDescent="0.2">
      <c r="A87" s="1">
        <v>27.933</v>
      </c>
      <c r="B87" s="1">
        <v>184.34299999999999</v>
      </c>
      <c r="C87" s="1">
        <v>-6.0289999999999999</v>
      </c>
      <c r="D87" s="1">
        <v>-65.673000000000002</v>
      </c>
    </row>
    <row r="88" spans="1:4" x14ac:dyDescent="0.2">
      <c r="A88" s="1">
        <v>26.486000000000001</v>
      </c>
      <c r="B88" s="1">
        <v>165.49799999999999</v>
      </c>
      <c r="C88" s="1">
        <v>-4.9779999999999998</v>
      </c>
      <c r="D88" s="1">
        <v>-65.673000000000002</v>
      </c>
    </row>
    <row r="89" spans="1:4" x14ac:dyDescent="0.2">
      <c r="A89" s="1">
        <v>26.486000000000001</v>
      </c>
      <c r="B89" s="1">
        <v>165.49799999999999</v>
      </c>
      <c r="C89" s="1">
        <v>-4.9779999999999998</v>
      </c>
      <c r="D89" s="1">
        <v>-66.474000000000004</v>
      </c>
    </row>
    <row r="90" spans="1:4" x14ac:dyDescent="0.2">
      <c r="A90" s="1">
        <v>22.033000000000001</v>
      </c>
      <c r="B90" s="1">
        <v>255.744</v>
      </c>
      <c r="C90" s="1">
        <v>-4.0339999999999998</v>
      </c>
      <c r="D90" s="1">
        <v>-66.474000000000004</v>
      </c>
    </row>
    <row r="91" spans="1:4" x14ac:dyDescent="0.2">
      <c r="A91" s="1">
        <v>22.033000000000001</v>
      </c>
      <c r="B91" s="1">
        <v>258.90600000000001</v>
      </c>
      <c r="C91" s="1">
        <v>-4.7270000000000003</v>
      </c>
      <c r="D91" s="1">
        <v>-79.120999999999995</v>
      </c>
    </row>
    <row r="92" spans="1:4" x14ac:dyDescent="0.2">
      <c r="A92" s="1">
        <v>21.402000000000001</v>
      </c>
      <c r="B92" s="1">
        <v>275.84300000000002</v>
      </c>
      <c r="C92" s="1">
        <v>-4.7270000000000003</v>
      </c>
      <c r="D92" s="1">
        <v>-79.120999999999995</v>
      </c>
    </row>
    <row r="93" spans="1:4" x14ac:dyDescent="0.2">
      <c r="A93" s="1">
        <v>20.712</v>
      </c>
      <c r="B93" s="1">
        <v>275.84300000000002</v>
      </c>
      <c r="C93" s="1">
        <v>-5.165</v>
      </c>
      <c r="D93" s="1">
        <v>-76.376000000000005</v>
      </c>
    </row>
    <row r="94" spans="1:4" x14ac:dyDescent="0.2">
      <c r="A94" s="1">
        <v>20.712</v>
      </c>
      <c r="B94" s="1">
        <v>276.89699999999999</v>
      </c>
      <c r="C94" s="1">
        <v>-5.5880000000000001</v>
      </c>
      <c r="D94" s="1">
        <v>-75.774000000000001</v>
      </c>
    </row>
    <row r="95" spans="1:4" x14ac:dyDescent="0.2">
      <c r="A95" s="1">
        <v>15.872</v>
      </c>
      <c r="B95" s="1">
        <v>236.14500000000001</v>
      </c>
      <c r="C95" s="1">
        <v>-5.5880000000000001</v>
      </c>
      <c r="D95" s="1">
        <v>-75.774000000000001</v>
      </c>
    </row>
    <row r="96" spans="1:4" x14ac:dyDescent="0.2">
      <c r="A96" s="1">
        <v>29.864000000000001</v>
      </c>
      <c r="B96" s="1">
        <v>199.28100000000001</v>
      </c>
      <c r="C96" s="1">
        <v>-6.1529999999999996</v>
      </c>
      <c r="D96" s="1">
        <v>-83.786000000000001</v>
      </c>
    </row>
    <row r="97" spans="1:4" x14ac:dyDescent="0.2">
      <c r="A97" s="1">
        <v>29.864000000000001</v>
      </c>
      <c r="B97" s="1">
        <v>222.328</v>
      </c>
      <c r="C97" s="1">
        <v>-6.1529999999999996</v>
      </c>
      <c r="D97" s="1">
        <v>-78.858999999999995</v>
      </c>
    </row>
    <row r="98" spans="1:4" x14ac:dyDescent="0.2">
      <c r="A98" s="1">
        <v>23.29</v>
      </c>
      <c r="B98" s="1">
        <v>164.50200000000001</v>
      </c>
      <c r="C98" s="1">
        <v>-5.226</v>
      </c>
      <c r="D98" s="1">
        <v>-78.858999999999995</v>
      </c>
    </row>
    <row r="99" spans="1:4" x14ac:dyDescent="0.2">
      <c r="A99" s="1">
        <v>23.29</v>
      </c>
      <c r="B99" s="1">
        <v>164.50200000000001</v>
      </c>
      <c r="C99" s="1">
        <v>-6.0910000000000002</v>
      </c>
      <c r="D99" s="1">
        <v>-63.820999999999998</v>
      </c>
    </row>
    <row r="100" spans="1:4" x14ac:dyDescent="0.2">
      <c r="A100" s="1">
        <v>16.643000000000001</v>
      </c>
      <c r="B100" s="1">
        <v>300.54700000000003</v>
      </c>
      <c r="C100" s="1">
        <v>-5.8259999999999996</v>
      </c>
      <c r="D100" s="1">
        <v>-63.820999999999998</v>
      </c>
    </row>
    <row r="101" spans="1:4" x14ac:dyDescent="0.2">
      <c r="A101" s="1">
        <v>16.643000000000001</v>
      </c>
      <c r="B101" s="1">
        <v>158.26599999999999</v>
      </c>
      <c r="C101" s="1">
        <v>-5.8259999999999996</v>
      </c>
      <c r="D101" s="1">
        <v>-78.344999999999999</v>
      </c>
    </row>
    <row r="102" spans="1:4" x14ac:dyDescent="0.2">
      <c r="A102" s="1">
        <v>17.013999999999999</v>
      </c>
      <c r="B102" s="1">
        <v>158.26599999999999</v>
      </c>
      <c r="C102" s="1">
        <v>-6.1829999999999998</v>
      </c>
      <c r="D102" s="1">
        <v>-63.084000000000003</v>
      </c>
    </row>
    <row r="103" spans="1:4" x14ac:dyDescent="0.2">
      <c r="A103" s="1">
        <v>17.013999999999999</v>
      </c>
      <c r="B103" s="1">
        <v>160.571</v>
      </c>
      <c r="C103" s="1">
        <v>-5.75</v>
      </c>
      <c r="D103" s="1">
        <v>-63.084000000000003</v>
      </c>
    </row>
    <row r="104" spans="1:4" x14ac:dyDescent="0.2">
      <c r="A104" s="1">
        <v>18.690999999999999</v>
      </c>
      <c r="B104" s="1">
        <v>160.571</v>
      </c>
      <c r="C104" s="1">
        <v>-5.75</v>
      </c>
      <c r="D104" s="1">
        <v>-83.668000000000006</v>
      </c>
    </row>
    <row r="105" spans="1:4" x14ac:dyDescent="0.2">
      <c r="A105" s="1">
        <v>18.690999999999999</v>
      </c>
      <c r="B105" s="1">
        <v>180.44</v>
      </c>
      <c r="C105" s="1">
        <v>-4.4790000000000001</v>
      </c>
      <c r="D105" s="1">
        <v>-83.668000000000006</v>
      </c>
    </row>
    <row r="106" spans="1:4" x14ac:dyDescent="0.2">
      <c r="A106" s="1">
        <v>20.98</v>
      </c>
      <c r="B106" s="1">
        <v>203.137</v>
      </c>
      <c r="C106" s="1">
        <v>-4.4790000000000001</v>
      </c>
      <c r="D106" s="1">
        <v>-84.927999999999997</v>
      </c>
    </row>
    <row r="107" spans="1:4" x14ac:dyDescent="0.2">
      <c r="A107" s="1">
        <v>20.439</v>
      </c>
      <c r="B107" s="1">
        <v>203.137</v>
      </c>
      <c r="C107" s="1">
        <v>-6.7560000000000002</v>
      </c>
      <c r="D107" s="1">
        <v>-84.927999999999997</v>
      </c>
    </row>
    <row r="108" spans="1:4" x14ac:dyDescent="0.2">
      <c r="A108" s="1">
        <v>20.439</v>
      </c>
      <c r="B108" s="1">
        <v>208.798</v>
      </c>
      <c r="C108" s="1">
        <v>-6.7560000000000002</v>
      </c>
      <c r="D108" s="1">
        <v>-55.220999999999997</v>
      </c>
    </row>
    <row r="109" spans="1:4" x14ac:dyDescent="0.2">
      <c r="A109" s="1">
        <v>22.28</v>
      </c>
      <c r="B109" s="1">
        <v>208.798</v>
      </c>
      <c r="C109" s="1">
        <v>-5.5659999999999998</v>
      </c>
      <c r="D109" s="1">
        <v>-52.45</v>
      </c>
    </row>
    <row r="110" spans="1:4" x14ac:dyDescent="0.2">
      <c r="A110" s="1">
        <v>22.28</v>
      </c>
      <c r="B110" s="1">
        <v>225.24799999999999</v>
      </c>
      <c r="C110" s="1">
        <v>-6.1310000000000002</v>
      </c>
      <c r="D110" s="1">
        <v>-52.45</v>
      </c>
    </row>
    <row r="111" spans="1:4" x14ac:dyDescent="0.2">
      <c r="A111" s="1">
        <v>21.901</v>
      </c>
      <c r="B111" s="1">
        <v>225.24799999999999</v>
      </c>
      <c r="C111" s="1">
        <v>-6.1310000000000002</v>
      </c>
      <c r="D111" s="1">
        <v>-56.695</v>
      </c>
    </row>
    <row r="112" spans="1:4" x14ac:dyDescent="0.2">
      <c r="A112" s="1">
        <v>21.901</v>
      </c>
      <c r="B112" s="1">
        <v>218.18600000000001</v>
      </c>
      <c r="C112" s="1">
        <v>-6.55</v>
      </c>
      <c r="D112" s="1">
        <v>-56.695</v>
      </c>
    </row>
    <row r="113" spans="1:4" x14ac:dyDescent="0.2">
      <c r="A113" s="1">
        <v>20.509</v>
      </c>
      <c r="B113" s="1">
        <v>212.64400000000001</v>
      </c>
      <c r="C113" s="1">
        <v>-4.7930000000000001</v>
      </c>
      <c r="D113" s="1">
        <v>-62.213000000000001</v>
      </c>
    </row>
    <row r="114" spans="1:4" x14ac:dyDescent="0.2">
      <c r="A114" s="1">
        <v>20.509</v>
      </c>
      <c r="B114" s="1">
        <v>219.38200000000001</v>
      </c>
      <c r="C114" s="1">
        <v>-4.7930000000000001</v>
      </c>
      <c r="D114" s="1">
        <v>-62.213000000000001</v>
      </c>
    </row>
    <row r="115" spans="1:4" x14ac:dyDescent="0.2">
      <c r="A115" s="1">
        <v>21.713000000000001</v>
      </c>
      <c r="B115" s="1">
        <v>237.75</v>
      </c>
      <c r="C115" s="1">
        <v>-5.516</v>
      </c>
      <c r="D115" s="1">
        <v>-74.385000000000005</v>
      </c>
    </row>
    <row r="116" spans="1:4" x14ac:dyDescent="0.2">
      <c r="A116" s="1">
        <v>21.713000000000001</v>
      </c>
      <c r="B116" s="1">
        <v>237.75</v>
      </c>
      <c r="C116" s="1">
        <v>-7.3650000000000002</v>
      </c>
      <c r="D116" s="1">
        <v>-74.385000000000005</v>
      </c>
    </row>
    <row r="117" spans="1:4" x14ac:dyDescent="0.2">
      <c r="A117" s="1">
        <v>23.036999999999999</v>
      </c>
      <c r="B117" s="1">
        <v>209.16800000000001</v>
      </c>
      <c r="C117" s="1">
        <v>-6.8949999999999996</v>
      </c>
      <c r="D117" s="1">
        <v>-64.921999999999997</v>
      </c>
    </row>
    <row r="118" spans="1:4" x14ac:dyDescent="0.2">
      <c r="A118" s="1">
        <v>23.036999999999999</v>
      </c>
      <c r="B118" s="1">
        <v>209.16800000000001</v>
      </c>
      <c r="C118" s="1">
        <v>-6.8949999999999996</v>
      </c>
      <c r="D118" s="1">
        <v>-77.483000000000004</v>
      </c>
    </row>
    <row r="119" spans="1:4" x14ac:dyDescent="0.2">
      <c r="A119" s="1">
        <v>21.515000000000001</v>
      </c>
      <c r="B119" s="1">
        <v>220.74799999999999</v>
      </c>
      <c r="C119" s="1">
        <v>-7.6710000000000003</v>
      </c>
      <c r="D119" s="1">
        <v>-77.483000000000004</v>
      </c>
    </row>
    <row r="120" spans="1:4" x14ac:dyDescent="0.2">
      <c r="A120" s="1">
        <v>21.515000000000001</v>
      </c>
      <c r="B120" s="1">
        <v>207.43899999999999</v>
      </c>
      <c r="C120" s="1">
        <v>-7.6710000000000003</v>
      </c>
      <c r="D120" s="1">
        <v>-74.241</v>
      </c>
    </row>
    <row r="121" spans="1:4" x14ac:dyDescent="0.2">
      <c r="A121" s="1">
        <v>20.888999999999999</v>
      </c>
      <c r="B121" s="1">
        <v>207.43899999999999</v>
      </c>
      <c r="C121" s="1">
        <v>-4.649</v>
      </c>
      <c r="D121" s="1">
        <v>-77.933000000000007</v>
      </c>
    </row>
    <row r="122" spans="1:4" x14ac:dyDescent="0.2">
      <c r="A122" s="1">
        <v>24.869</v>
      </c>
      <c r="B122" s="1">
        <v>245.786</v>
      </c>
      <c r="C122" s="1">
        <v>-4.649</v>
      </c>
      <c r="D122" s="1">
        <v>-77.933000000000007</v>
      </c>
    </row>
    <row r="123" spans="1:4" x14ac:dyDescent="0.2">
      <c r="A123" s="1">
        <v>24.869</v>
      </c>
      <c r="B123" s="1">
        <v>245.786</v>
      </c>
      <c r="C123" s="1">
        <v>-6.5869999999999997</v>
      </c>
      <c r="D123" s="1">
        <v>-72.438000000000002</v>
      </c>
    </row>
    <row r="124" spans="1:4" x14ac:dyDescent="0.2">
      <c r="A124" s="1">
        <v>23.712</v>
      </c>
      <c r="B124" s="1">
        <v>245.40199999999999</v>
      </c>
      <c r="C124" s="1">
        <v>-6.5869999999999997</v>
      </c>
      <c r="D124" s="1">
        <v>-72.438000000000002</v>
      </c>
    </row>
    <row r="125" spans="1:4" x14ac:dyDescent="0.2">
      <c r="A125" s="1">
        <v>23.263999999999999</v>
      </c>
      <c r="B125" s="1">
        <v>223.59399999999999</v>
      </c>
      <c r="C125" s="1">
        <v>-7.0149999999999997</v>
      </c>
      <c r="D125" s="1">
        <v>-69.802999999999997</v>
      </c>
    </row>
    <row r="126" spans="1:4" x14ac:dyDescent="0.2">
      <c r="A126" s="1">
        <v>23.263999999999999</v>
      </c>
      <c r="B126" s="1">
        <v>223.59399999999999</v>
      </c>
      <c r="C126" s="1">
        <v>-7.0149999999999997</v>
      </c>
      <c r="D126" s="1">
        <v>-74.465999999999994</v>
      </c>
    </row>
    <row r="127" spans="1:4" x14ac:dyDescent="0.2">
      <c r="A127" s="1">
        <v>21.207000000000001</v>
      </c>
      <c r="B127" s="1">
        <v>206.31700000000001</v>
      </c>
      <c r="C127" s="1">
        <v>-6.4690000000000003</v>
      </c>
      <c r="D127" s="1">
        <v>-81.153999999999996</v>
      </c>
    </row>
    <row r="128" spans="1:4" x14ac:dyDescent="0.2">
      <c r="A128" s="1">
        <v>21.207000000000001</v>
      </c>
      <c r="B128" s="1">
        <v>194.476</v>
      </c>
      <c r="C128" s="1">
        <v>-6.4690000000000003</v>
      </c>
      <c r="D128" s="1">
        <v>-81.153999999999996</v>
      </c>
    </row>
    <row r="129" spans="1:4" x14ac:dyDescent="0.2">
      <c r="A129" s="1">
        <v>19.818000000000001</v>
      </c>
      <c r="B129" s="1">
        <v>194.476</v>
      </c>
      <c r="C129" s="1">
        <v>-6.569</v>
      </c>
      <c r="D129" s="1">
        <v>-76.338999999999999</v>
      </c>
    </row>
    <row r="130" spans="1:4" x14ac:dyDescent="0.2">
      <c r="A130" s="1">
        <v>20.305</v>
      </c>
      <c r="B130" s="1">
        <v>195.84299999999999</v>
      </c>
      <c r="C130" s="1">
        <v>-4.7009999999999996</v>
      </c>
      <c r="D130" s="1">
        <v>-76.338999999999999</v>
      </c>
    </row>
    <row r="131" spans="1:4" x14ac:dyDescent="0.2">
      <c r="A131" s="1">
        <v>20.015000000000001</v>
      </c>
      <c r="B131" s="1">
        <v>195.84299999999999</v>
      </c>
      <c r="C131" s="1">
        <v>-4.7009999999999996</v>
      </c>
      <c r="D131" s="1">
        <v>-68.534999999999997</v>
      </c>
    </row>
    <row r="132" spans="1:4" x14ac:dyDescent="0.2">
      <c r="A132" s="1">
        <v>20.036999999999999</v>
      </c>
      <c r="B132" s="1">
        <v>192.39</v>
      </c>
      <c r="C132" s="1">
        <v>-6.3929999999999998</v>
      </c>
      <c r="D132" s="1">
        <v>-68.534999999999997</v>
      </c>
    </row>
    <row r="133" spans="1:4" x14ac:dyDescent="0.2">
      <c r="A133" s="1">
        <v>20.076000000000001</v>
      </c>
      <c r="B133" s="1">
        <v>199.422</v>
      </c>
      <c r="C133" s="1">
        <v>-6.9349999999999996</v>
      </c>
      <c r="D133" s="1">
        <v>-61.015000000000001</v>
      </c>
    </row>
    <row r="134" spans="1:4" x14ac:dyDescent="0.2">
      <c r="A134" s="1">
        <v>20.076000000000001</v>
      </c>
      <c r="B134" s="1">
        <v>199.422</v>
      </c>
      <c r="C134" s="1">
        <v>-6.9349999999999996</v>
      </c>
      <c r="D134" s="1">
        <v>-60.62</v>
      </c>
    </row>
    <row r="135" spans="1:4" x14ac:dyDescent="0.2">
      <c r="A135" s="1">
        <v>21.071999999999999</v>
      </c>
      <c r="B135" s="1">
        <v>199.97499999999999</v>
      </c>
      <c r="C135" s="1">
        <v>-5.6390000000000002</v>
      </c>
      <c r="D135" s="1">
        <v>-60.62</v>
      </c>
    </row>
    <row r="136" spans="1:4" x14ac:dyDescent="0.2">
      <c r="A136" s="1">
        <v>21.071999999999999</v>
      </c>
      <c r="B136" s="1">
        <v>199.97499999999999</v>
      </c>
      <c r="C136" s="1">
        <v>-5.7569999999999997</v>
      </c>
      <c r="D136" s="1">
        <v>-65.873999999999995</v>
      </c>
    </row>
    <row r="137" spans="1:4" x14ac:dyDescent="0.2">
      <c r="A137" s="1">
        <v>19.274999999999999</v>
      </c>
      <c r="B137" s="1">
        <v>195.87</v>
      </c>
      <c r="C137" s="1">
        <v>-5.7569999999999997</v>
      </c>
      <c r="D137" s="1">
        <v>-65.873999999999995</v>
      </c>
    </row>
    <row r="138" spans="1:4" x14ac:dyDescent="0.2">
      <c r="A138" s="1">
        <v>19.274999999999999</v>
      </c>
      <c r="B138" s="1">
        <v>195.87</v>
      </c>
      <c r="C138" s="1">
        <v>-5.09</v>
      </c>
      <c r="D138" s="1">
        <v>-67.212999999999994</v>
      </c>
    </row>
    <row r="139" spans="1:4" x14ac:dyDescent="0.2">
      <c r="A139" s="1">
        <v>18.396999999999998</v>
      </c>
      <c r="B139" s="1">
        <v>190.14500000000001</v>
      </c>
      <c r="C139" s="1">
        <v>-5.09</v>
      </c>
      <c r="D139" s="1">
        <v>-65.576999999999998</v>
      </c>
    </row>
    <row r="140" spans="1:4" x14ac:dyDescent="0.2">
      <c r="A140" s="1">
        <v>18.396999999999998</v>
      </c>
      <c r="B140" s="1">
        <v>190.14500000000001</v>
      </c>
      <c r="C140" s="1">
        <v>-6.7489999999999997</v>
      </c>
      <c r="D140" s="1">
        <v>-63.43</v>
      </c>
    </row>
    <row r="141" spans="1:4" x14ac:dyDescent="0.2">
      <c r="A141" s="1">
        <v>18.033999999999999</v>
      </c>
      <c r="B141" s="1">
        <v>185.31100000000001</v>
      </c>
      <c r="C141" s="1">
        <v>-5.1269999999999998</v>
      </c>
      <c r="D141" s="1">
        <v>-63.43</v>
      </c>
    </row>
    <row r="142" spans="1:4" x14ac:dyDescent="0.2">
      <c r="A142" s="1">
        <v>18.033999999999999</v>
      </c>
      <c r="B142" s="1">
        <v>181.40799999999999</v>
      </c>
      <c r="C142" s="1">
        <v>-5.1269999999999998</v>
      </c>
      <c r="D142" s="1">
        <v>-68.043000000000006</v>
      </c>
    </row>
    <row r="143" spans="1:4" x14ac:dyDescent="0.2">
      <c r="A143" s="1">
        <v>18.542999999999999</v>
      </c>
      <c r="B143" s="1">
        <v>181.40799999999999</v>
      </c>
      <c r="C143" s="1">
        <v>-5.0069999999999997</v>
      </c>
      <c r="D143" s="1">
        <v>-65.341999999999999</v>
      </c>
    </row>
    <row r="144" spans="1:4" x14ac:dyDescent="0.2">
      <c r="A144" s="1">
        <v>18.542999999999999</v>
      </c>
      <c r="B144" s="1">
        <v>181.20599999999999</v>
      </c>
      <c r="C144" s="1">
        <v>-5.0069999999999997</v>
      </c>
      <c r="D144" s="1">
        <v>-61.390999999999998</v>
      </c>
    </row>
    <row r="145" spans="1:4" x14ac:dyDescent="0.2">
      <c r="A145" s="1">
        <v>16.545999999999999</v>
      </c>
      <c r="B145" s="1">
        <v>181.20599999999999</v>
      </c>
      <c r="C145" s="1">
        <v>-5.91</v>
      </c>
      <c r="D145" s="1">
        <v>-61.390999999999998</v>
      </c>
    </row>
    <row r="146" spans="1:4" x14ac:dyDescent="0.2">
      <c r="A146" s="1">
        <v>16.545999999999999</v>
      </c>
      <c r="B146" s="1">
        <v>162.315</v>
      </c>
      <c r="C146" s="1">
        <v>-5.91</v>
      </c>
      <c r="D146" s="1">
        <v>-65.185000000000002</v>
      </c>
    </row>
    <row r="147" spans="1:4" x14ac:dyDescent="0.2">
      <c r="A147" s="1">
        <v>18.459</v>
      </c>
      <c r="B147" s="1">
        <v>175.83500000000001</v>
      </c>
      <c r="C147" s="1">
        <v>-4.8520000000000003</v>
      </c>
      <c r="D147" s="1">
        <v>-56.993000000000002</v>
      </c>
    </row>
    <row r="148" spans="1:4" x14ac:dyDescent="0.2">
      <c r="A148" s="1">
        <v>18.459</v>
      </c>
      <c r="B148" s="1">
        <v>175.83500000000001</v>
      </c>
      <c r="C148" s="1">
        <v>-4.8520000000000003</v>
      </c>
      <c r="D148" s="1">
        <v>-63.738999999999997</v>
      </c>
    </row>
    <row r="149" spans="1:4" x14ac:dyDescent="0.2">
      <c r="A149" s="1">
        <v>17.882999999999999</v>
      </c>
      <c r="B149" s="1">
        <v>172.988</v>
      </c>
      <c r="C149" s="1">
        <v>-5.7590000000000003</v>
      </c>
      <c r="D149" s="1">
        <v>-61.765000000000001</v>
      </c>
    </row>
    <row r="150" spans="1:4" x14ac:dyDescent="0.2">
      <c r="A150" s="1">
        <v>17.882999999999999</v>
      </c>
      <c r="B150" s="1">
        <v>172.988</v>
      </c>
      <c r="C150" s="1">
        <v>-5.7590000000000003</v>
      </c>
      <c r="D150" s="1">
        <v>-61.765000000000001</v>
      </c>
    </row>
    <row r="151" spans="1:4" x14ac:dyDescent="0.2">
      <c r="A151" s="1">
        <v>18.553000000000001</v>
      </c>
      <c r="B151" s="1">
        <v>181.93799999999999</v>
      </c>
      <c r="C151" s="1">
        <v>-5.327</v>
      </c>
      <c r="D151" s="1">
        <v>-65.168000000000006</v>
      </c>
    </row>
    <row r="152" spans="1:4" x14ac:dyDescent="0.2">
      <c r="A152" s="1">
        <v>18.553000000000001</v>
      </c>
      <c r="B152" s="1">
        <v>181.93799999999999</v>
      </c>
      <c r="C152" s="1">
        <v>-4.7619999999999996</v>
      </c>
      <c r="D152" s="1">
        <v>-65.168000000000006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54B22-C641-4220-A034-5A645CC4E6CE}">
  <dimension ref="A1:J129"/>
  <sheetViews>
    <sheetView workbookViewId="0">
      <selection activeCell="K24" sqref="K24"/>
    </sheetView>
  </sheetViews>
  <sheetFormatPr defaultRowHeight="15" x14ac:dyDescent="0.2"/>
  <cols>
    <col min="1" max="4" width="17.75390625" style="1" customWidth="1"/>
    <col min="6" max="6" width="12.10546875" style="1" customWidth="1"/>
    <col min="7" max="10" width="14.796875" style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G1" s="1" t="s">
        <v>0</v>
      </c>
      <c r="H1" s="1" t="s">
        <v>1</v>
      </c>
      <c r="I1" s="1" t="s">
        <v>2</v>
      </c>
      <c r="J1" s="1" t="s">
        <v>3</v>
      </c>
    </row>
    <row r="2" spans="1:10" x14ac:dyDescent="0.2">
      <c r="A2" s="2">
        <v>12.112</v>
      </c>
      <c r="B2" s="1">
        <v>112.221</v>
      </c>
      <c r="C2" s="2">
        <v>-3.9159999999999999</v>
      </c>
      <c r="D2" s="2">
        <v>-59.39</v>
      </c>
      <c r="F2" s="1" t="s">
        <v>4</v>
      </c>
      <c r="G2" s="1">
        <f>COUNT(A:A)</f>
        <v>37</v>
      </c>
      <c r="H2" s="1">
        <f t="shared" ref="H2:J2" si="0">COUNT(B:B)</f>
        <v>37</v>
      </c>
      <c r="I2" s="1">
        <f t="shared" si="0"/>
        <v>37</v>
      </c>
      <c r="J2" s="1">
        <f t="shared" si="0"/>
        <v>37</v>
      </c>
    </row>
    <row r="3" spans="1:10" x14ac:dyDescent="0.2">
      <c r="A3" s="2">
        <v>18.998000000000001</v>
      </c>
      <c r="B3" s="1">
        <v>205.99100000000001</v>
      </c>
      <c r="C3" s="2">
        <v>-4.1120000000000001</v>
      </c>
      <c r="D3" s="2">
        <v>-39.128999999999998</v>
      </c>
      <c r="F3" s="1" t="s">
        <v>5</v>
      </c>
      <c r="G3" s="2">
        <f>MIN(A:A)</f>
        <v>12.112</v>
      </c>
      <c r="H3" s="2">
        <f t="shared" ref="H3:J3" si="1">MIN(B:B)</f>
        <v>112.221</v>
      </c>
      <c r="I3" s="2">
        <f t="shared" si="1"/>
        <v>-7.3650000000000002</v>
      </c>
      <c r="J3" s="2">
        <f t="shared" si="1"/>
        <v>-83.786000000000001</v>
      </c>
    </row>
    <row r="4" spans="1:10" x14ac:dyDescent="0.2">
      <c r="A4" s="2">
        <v>23.844999999999999</v>
      </c>
      <c r="B4" s="1">
        <v>224.21700000000001</v>
      </c>
      <c r="C4" s="2">
        <v>-4.2969999999999997</v>
      </c>
      <c r="D4" s="2">
        <v>-61.643999999999998</v>
      </c>
      <c r="F4" s="1" t="s">
        <v>6</v>
      </c>
      <c r="G4" s="2">
        <f>MAX(A:A)</f>
        <v>26.317</v>
      </c>
      <c r="H4" s="2">
        <f t="shared" ref="H4:J4" si="2">MAX(B:B)</f>
        <v>300.54700000000003</v>
      </c>
      <c r="I4" s="2">
        <f t="shared" si="2"/>
        <v>-2.8410000000000002</v>
      </c>
      <c r="J4" s="2">
        <f t="shared" si="2"/>
        <v>-39.128999999999998</v>
      </c>
    </row>
    <row r="5" spans="1:10" x14ac:dyDescent="0.2">
      <c r="A5" s="2">
        <v>19.68</v>
      </c>
      <c r="B5" s="1">
        <v>225.387</v>
      </c>
      <c r="C5" s="2">
        <v>-3.1240000000000001</v>
      </c>
      <c r="D5" s="2">
        <v>-73.259</v>
      </c>
      <c r="F5" s="1" t="s">
        <v>7</v>
      </c>
      <c r="G5" s="2">
        <f>AVERAGE(A:A)</f>
        <v>20.836398648648654</v>
      </c>
      <c r="H5" s="2">
        <f t="shared" ref="H5:J5" si="3">AVERAGE(B:B)</f>
        <v>208.80015675675673</v>
      </c>
      <c r="I5" s="2">
        <f t="shared" si="3"/>
        <v>-5.279131081081081</v>
      </c>
      <c r="J5" s="2">
        <f t="shared" si="3"/>
        <v>-67.58773378378379</v>
      </c>
    </row>
    <row r="6" spans="1:10" x14ac:dyDescent="0.2">
      <c r="A6" s="2">
        <v>23.847000000000001</v>
      </c>
      <c r="B6" s="1">
        <v>193.334</v>
      </c>
      <c r="C6" s="2">
        <v>-4.2770000000000001</v>
      </c>
      <c r="D6" s="2">
        <v>-69.497</v>
      </c>
      <c r="F6" s="1" t="s">
        <v>8</v>
      </c>
      <c r="G6" s="2">
        <f>STDEVA(A:A)</f>
        <v>4.3278317658623822</v>
      </c>
      <c r="H6" s="2">
        <f t="shared" ref="H6:J6" si="4">STDEVA(B:B)</f>
        <v>48.590472033447654</v>
      </c>
      <c r="I6" s="2">
        <f t="shared" si="4"/>
        <v>1.3708856439075319</v>
      </c>
      <c r="J6" s="2">
        <f t="shared" si="4"/>
        <v>13.57269824970505</v>
      </c>
    </row>
    <row r="7" spans="1:10" x14ac:dyDescent="0.2">
      <c r="A7" s="2">
        <v>23.847000000000001</v>
      </c>
      <c r="B7" s="1">
        <v>165.642</v>
      </c>
      <c r="C7" s="2">
        <v>-4.2770000000000001</v>
      </c>
      <c r="D7" s="2">
        <v>-67.290999999999997</v>
      </c>
    </row>
    <row r="8" spans="1:10" x14ac:dyDescent="0.2">
      <c r="A8" s="2">
        <v>19</v>
      </c>
      <c r="B8" s="1">
        <v>204.26900000000001</v>
      </c>
      <c r="C8" s="2">
        <v>-5.2729999999999997</v>
      </c>
      <c r="D8" s="2">
        <v>-60.046999999999997</v>
      </c>
    </row>
    <row r="9" spans="1:10" x14ac:dyDescent="0.2">
      <c r="A9" s="2">
        <v>19.597000000000001</v>
      </c>
      <c r="B9" s="1">
        <v>164.971</v>
      </c>
      <c r="C9" s="2">
        <v>-5.0990000000000002</v>
      </c>
      <c r="D9" s="2">
        <v>-64.706000000000003</v>
      </c>
    </row>
    <row r="10" spans="1:10" x14ac:dyDescent="0.2">
      <c r="A10" s="2">
        <v>21.853999999999999</v>
      </c>
      <c r="B10" s="1">
        <v>201.21</v>
      </c>
      <c r="C10" s="2">
        <v>-5.2789999999999999</v>
      </c>
      <c r="D10" s="2">
        <v>-65.891000000000005</v>
      </c>
    </row>
    <row r="11" spans="1:10" x14ac:dyDescent="0.2">
      <c r="A11" s="2">
        <v>24.274000000000001</v>
      </c>
      <c r="B11" s="1">
        <v>201.21</v>
      </c>
      <c r="C11" s="2">
        <v>-5.2789999999999999</v>
      </c>
      <c r="D11" s="2">
        <v>-73.179000000000002</v>
      </c>
    </row>
    <row r="12" spans="1:10" x14ac:dyDescent="0.2">
      <c r="A12" s="2">
        <v>21.081</v>
      </c>
      <c r="B12" s="1">
        <v>175.24160000000001</v>
      </c>
      <c r="C12" s="2">
        <v>-2.8410000000000002</v>
      </c>
      <c r="D12" s="2">
        <v>-65.747</v>
      </c>
    </row>
    <row r="13" spans="1:10" x14ac:dyDescent="0.2">
      <c r="A13" s="2">
        <v>20.914999999999999</v>
      </c>
      <c r="B13" s="1">
        <v>220.48519999999999</v>
      </c>
      <c r="C13" s="2">
        <v>-6.8460000000000001</v>
      </c>
      <c r="D13" s="2">
        <v>-65.004400000000004</v>
      </c>
    </row>
    <row r="14" spans="1:10" x14ac:dyDescent="0.2">
      <c r="A14" s="2">
        <v>22.763999999999999</v>
      </c>
      <c r="B14" s="1">
        <v>172.00200000000001</v>
      </c>
      <c r="C14" s="2">
        <v>-7.12</v>
      </c>
      <c r="D14" s="2">
        <v>-66.996750000000006</v>
      </c>
    </row>
    <row r="15" spans="1:10" x14ac:dyDescent="0.2">
      <c r="A15" s="2">
        <v>23.492750000000001</v>
      </c>
      <c r="B15" s="1">
        <v>172.00200000000001</v>
      </c>
      <c r="C15" s="2">
        <v>-5.6496000000000004</v>
      </c>
      <c r="D15" s="2">
        <v>-65.694000000000003</v>
      </c>
    </row>
    <row r="16" spans="1:10" x14ac:dyDescent="0.2">
      <c r="A16" s="2">
        <v>16.54</v>
      </c>
      <c r="B16" s="1">
        <v>200.28800000000001</v>
      </c>
      <c r="C16" s="2">
        <v>-3.1222500000000002</v>
      </c>
      <c r="D16" s="2">
        <v>-81.986000000000004</v>
      </c>
    </row>
    <row r="17" spans="1:4" x14ac:dyDescent="0.2">
      <c r="A17" s="2">
        <v>18.763000000000002</v>
      </c>
      <c r="B17" s="1">
        <v>209.268</v>
      </c>
      <c r="C17" s="2">
        <v>-5.38</v>
      </c>
      <c r="D17" s="2">
        <v>-76.376000000000005</v>
      </c>
    </row>
    <row r="18" spans="1:4" x14ac:dyDescent="0.2">
      <c r="A18" s="2">
        <v>20.04</v>
      </c>
      <c r="B18" s="1">
        <v>255.744</v>
      </c>
      <c r="C18" s="2">
        <v>-5.3650000000000002</v>
      </c>
      <c r="D18" s="2">
        <v>-83.786000000000001</v>
      </c>
    </row>
    <row r="19" spans="1:4" x14ac:dyDescent="0.2">
      <c r="A19" s="2">
        <v>20.193999999999999</v>
      </c>
      <c r="B19" s="1">
        <v>258.90600000000001</v>
      </c>
      <c r="C19" s="2">
        <v>-5.4279999999999999</v>
      </c>
      <c r="D19" s="2">
        <v>-78.344999999999999</v>
      </c>
    </row>
    <row r="20" spans="1:4" x14ac:dyDescent="0.2">
      <c r="A20" s="2">
        <v>18.795000000000002</v>
      </c>
      <c r="B20" s="1">
        <v>276.89699999999999</v>
      </c>
      <c r="C20" s="2">
        <v>-4.0339999999999998</v>
      </c>
      <c r="D20" s="2">
        <v>-55.220999999999997</v>
      </c>
    </row>
    <row r="21" spans="1:4" x14ac:dyDescent="0.2">
      <c r="A21" s="2">
        <v>21.533000000000001</v>
      </c>
      <c r="B21" s="1">
        <v>236.14500000000001</v>
      </c>
      <c r="C21" s="2">
        <v>-5.165</v>
      </c>
      <c r="D21" s="2">
        <v>-66.683999999999997</v>
      </c>
    </row>
    <row r="22" spans="1:4" x14ac:dyDescent="0.2">
      <c r="A22" s="2">
        <v>21.533000000000001</v>
      </c>
      <c r="B22" s="1">
        <v>199.28100000000001</v>
      </c>
      <c r="C22" s="2">
        <v>-5.226</v>
      </c>
      <c r="D22" s="2">
        <v>-66.683999999999997</v>
      </c>
    </row>
    <row r="23" spans="1:4" x14ac:dyDescent="0.2">
      <c r="A23" s="2">
        <v>19.024000000000001</v>
      </c>
      <c r="B23" s="1">
        <v>222.328</v>
      </c>
      <c r="C23" s="2">
        <v>-5.1210000000000004</v>
      </c>
      <c r="D23" s="2">
        <v>-64.921999999999997</v>
      </c>
    </row>
    <row r="24" spans="1:4" x14ac:dyDescent="0.2">
      <c r="A24" s="2">
        <v>26.317</v>
      </c>
      <c r="B24" s="1">
        <v>300.54700000000003</v>
      </c>
      <c r="C24" s="2">
        <v>-5.1210000000000004</v>
      </c>
      <c r="D24" s="2">
        <v>-74.241</v>
      </c>
    </row>
    <row r="25" spans="1:4" x14ac:dyDescent="0.2">
      <c r="A25" s="2">
        <v>26.317</v>
      </c>
      <c r="B25" s="1">
        <v>243.36</v>
      </c>
      <c r="C25" s="2">
        <v>-6.0910000000000002</v>
      </c>
      <c r="D25" s="2">
        <v>-69.802999999999997</v>
      </c>
    </row>
    <row r="26" spans="1:4" x14ac:dyDescent="0.2">
      <c r="A26" s="2">
        <v>21.402000000000001</v>
      </c>
      <c r="B26" s="1">
        <v>243.36</v>
      </c>
      <c r="C26" s="2">
        <v>-6.1829999999999998</v>
      </c>
      <c r="D26" s="2">
        <v>-74.465999999999994</v>
      </c>
    </row>
    <row r="27" spans="1:4" x14ac:dyDescent="0.2">
      <c r="A27" s="2">
        <v>15.872</v>
      </c>
      <c r="B27" s="1">
        <v>180.44</v>
      </c>
      <c r="C27" s="2">
        <v>-5.5659999999999998</v>
      </c>
      <c r="D27" s="2">
        <v>-72.543999999999997</v>
      </c>
    </row>
    <row r="28" spans="1:4" x14ac:dyDescent="0.2">
      <c r="A28" s="2">
        <v>20.98</v>
      </c>
      <c r="B28" s="1">
        <v>218.18600000000001</v>
      </c>
      <c r="C28" s="2">
        <v>-6.55</v>
      </c>
      <c r="D28" s="2">
        <v>-72.543999999999997</v>
      </c>
    </row>
    <row r="29" spans="1:4" x14ac:dyDescent="0.2">
      <c r="A29" s="2">
        <v>22.058</v>
      </c>
      <c r="B29" s="1">
        <v>212.64400000000001</v>
      </c>
      <c r="C29" s="2">
        <v>-5.516</v>
      </c>
      <c r="D29" s="2">
        <v>-76.281000000000006</v>
      </c>
    </row>
    <row r="30" spans="1:4" x14ac:dyDescent="0.2">
      <c r="A30" s="2">
        <v>22.058</v>
      </c>
      <c r="B30" s="1">
        <v>219.38200000000001</v>
      </c>
      <c r="C30" s="2">
        <v>-7.3650000000000002</v>
      </c>
      <c r="D30" s="2">
        <v>-76.281000000000006</v>
      </c>
    </row>
    <row r="31" spans="1:4" x14ac:dyDescent="0.2">
      <c r="A31" s="2">
        <v>20.888999999999999</v>
      </c>
      <c r="B31" s="1">
        <v>220.74799999999999</v>
      </c>
      <c r="C31" s="2">
        <v>-6.569</v>
      </c>
      <c r="D31" s="2">
        <v>-61.015000000000001</v>
      </c>
    </row>
    <row r="32" spans="1:4" x14ac:dyDescent="0.2">
      <c r="A32" s="2">
        <v>23.712</v>
      </c>
      <c r="B32" s="1">
        <v>245.40199999999999</v>
      </c>
      <c r="C32" s="2">
        <v>-6.3929999999999998</v>
      </c>
      <c r="D32" s="2">
        <v>-67.212999999999994</v>
      </c>
    </row>
    <row r="33" spans="1:4" x14ac:dyDescent="0.2">
      <c r="A33" s="2">
        <v>19.818000000000001</v>
      </c>
      <c r="B33" s="1">
        <v>206.31700000000001</v>
      </c>
      <c r="C33" s="2">
        <v>-5.6390000000000002</v>
      </c>
      <c r="D33" s="2">
        <v>-65.576999999999998</v>
      </c>
    </row>
    <row r="34" spans="1:4" x14ac:dyDescent="0.2">
      <c r="A34" s="2">
        <v>20.305</v>
      </c>
      <c r="B34" s="1">
        <v>199.08199999999999</v>
      </c>
      <c r="C34" s="2">
        <v>-5.633</v>
      </c>
      <c r="D34" s="2">
        <v>-68.043000000000006</v>
      </c>
    </row>
    <row r="35" spans="1:4" x14ac:dyDescent="0.2">
      <c r="A35" s="2">
        <v>20.015000000000001</v>
      </c>
      <c r="B35" s="1">
        <v>199.08199999999999</v>
      </c>
      <c r="C35" s="2">
        <v>-5.633</v>
      </c>
      <c r="D35" s="2">
        <v>-65.341999999999999</v>
      </c>
    </row>
    <row r="36" spans="1:4" x14ac:dyDescent="0.2">
      <c r="A36" s="2">
        <v>20.036999999999999</v>
      </c>
      <c r="B36" s="1">
        <v>192.39</v>
      </c>
      <c r="C36" s="2">
        <v>-6.7489999999999997</v>
      </c>
      <c r="D36" s="2">
        <v>-65.185000000000002</v>
      </c>
    </row>
    <row r="37" spans="1:4" x14ac:dyDescent="0.2">
      <c r="A37" s="2">
        <v>19.719000000000001</v>
      </c>
      <c r="B37" s="1">
        <v>185.31100000000001</v>
      </c>
      <c r="C37" s="2">
        <v>-5.327</v>
      </c>
      <c r="D37" s="2">
        <v>-56.993000000000002</v>
      </c>
    </row>
    <row r="38" spans="1:4" x14ac:dyDescent="0.2">
      <c r="A38" s="2">
        <v>19.719000000000001</v>
      </c>
      <c r="B38" s="1">
        <v>162.315</v>
      </c>
      <c r="C38" s="2">
        <v>-4.7619999999999996</v>
      </c>
      <c r="D38" s="2">
        <v>-63.738999999999997</v>
      </c>
    </row>
    <row r="39" spans="1:4" x14ac:dyDescent="0.2">
      <c r="A39" s="2"/>
      <c r="B39" s="2"/>
      <c r="C39" s="2"/>
      <c r="D39" s="2"/>
    </row>
    <row r="40" spans="1:4" x14ac:dyDescent="0.2">
      <c r="A40" s="2"/>
      <c r="B40" s="2"/>
      <c r="C40" s="2"/>
      <c r="D40" s="2"/>
    </row>
    <row r="41" spans="1:4" x14ac:dyDescent="0.2">
      <c r="A41" s="2"/>
      <c r="B41" s="2"/>
      <c r="C41" s="2"/>
      <c r="D41" s="2"/>
    </row>
    <row r="42" spans="1:4" x14ac:dyDescent="0.2">
      <c r="A42" s="2"/>
      <c r="B42" s="2"/>
      <c r="C42" s="2"/>
      <c r="D42" s="2"/>
    </row>
    <row r="43" spans="1:4" x14ac:dyDescent="0.2">
      <c r="A43" s="2"/>
      <c r="B43" s="2"/>
      <c r="C43" s="2"/>
      <c r="D43" s="2"/>
    </row>
    <row r="44" spans="1:4" x14ac:dyDescent="0.2">
      <c r="A44" s="2"/>
      <c r="B44" s="2"/>
      <c r="C44" s="2"/>
      <c r="D44" s="2"/>
    </row>
    <row r="45" spans="1:4" x14ac:dyDescent="0.2">
      <c r="A45" s="2"/>
      <c r="B45" s="2"/>
      <c r="C45" s="2"/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  <row r="48" spans="1:4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2"/>
      <c r="B51" s="2"/>
      <c r="C51" s="2"/>
      <c r="D51" s="2"/>
    </row>
    <row r="52" spans="1:4" x14ac:dyDescent="0.2">
      <c r="A52" s="2"/>
      <c r="B52" s="2"/>
      <c r="C52" s="2"/>
      <c r="D52" s="2"/>
    </row>
    <row r="53" spans="1:4" x14ac:dyDescent="0.2">
      <c r="A53" s="2"/>
      <c r="B53" s="2"/>
      <c r="C53" s="2"/>
      <c r="D53" s="2"/>
    </row>
    <row r="54" spans="1:4" x14ac:dyDescent="0.2">
      <c r="A54" s="2"/>
      <c r="B54" s="2"/>
      <c r="C54" s="2"/>
      <c r="D54" s="2"/>
    </row>
    <row r="55" spans="1:4" x14ac:dyDescent="0.2">
      <c r="A55" s="2"/>
      <c r="B55" s="2"/>
      <c r="C55" s="2"/>
      <c r="D55" s="2"/>
    </row>
    <row r="56" spans="1:4" x14ac:dyDescent="0.2">
      <c r="A56" s="2"/>
      <c r="B56" s="2"/>
      <c r="C56" s="2"/>
      <c r="D56" s="2"/>
    </row>
    <row r="57" spans="1:4" x14ac:dyDescent="0.2">
      <c r="A57" s="2"/>
      <c r="B57" s="2"/>
      <c r="C57" s="2"/>
      <c r="D57" s="2"/>
    </row>
    <row r="58" spans="1:4" x14ac:dyDescent="0.2">
      <c r="A58" s="2"/>
      <c r="B58" s="2"/>
      <c r="C58" s="2"/>
      <c r="D58" s="2"/>
    </row>
    <row r="59" spans="1:4" x14ac:dyDescent="0.2">
      <c r="A59" s="2"/>
      <c r="B59" s="2"/>
      <c r="C59" s="2"/>
      <c r="D59" s="2"/>
    </row>
    <row r="60" spans="1:4" x14ac:dyDescent="0.2">
      <c r="A60" s="2"/>
      <c r="B60" s="2"/>
      <c r="C60" s="2"/>
      <c r="D60" s="2"/>
    </row>
    <row r="61" spans="1:4" x14ac:dyDescent="0.2">
      <c r="A61" s="2"/>
      <c r="B61" s="2"/>
      <c r="C61" s="2"/>
      <c r="D61" s="2"/>
    </row>
    <row r="62" spans="1:4" x14ac:dyDescent="0.2">
      <c r="A62" s="2"/>
      <c r="B62" s="2"/>
      <c r="C62" s="2"/>
      <c r="D62" s="2"/>
    </row>
    <row r="63" spans="1:4" x14ac:dyDescent="0.2">
      <c r="A63" s="2"/>
      <c r="B63" s="2"/>
      <c r="C63" s="2"/>
      <c r="D63" s="2"/>
    </row>
    <row r="64" spans="1:4" x14ac:dyDescent="0.2">
      <c r="A64" s="2"/>
      <c r="B64" s="2"/>
      <c r="C64" s="2"/>
      <c r="D64" s="2"/>
    </row>
    <row r="65" spans="1:4" x14ac:dyDescent="0.2">
      <c r="A65" s="2"/>
      <c r="B65" s="2"/>
      <c r="C65" s="2"/>
      <c r="D65" s="2"/>
    </row>
    <row r="66" spans="1:4" x14ac:dyDescent="0.2">
      <c r="A66" s="2"/>
      <c r="B66" s="2"/>
      <c r="C66" s="2"/>
      <c r="D66" s="2"/>
    </row>
    <row r="67" spans="1:4" x14ac:dyDescent="0.2">
      <c r="A67" s="2"/>
      <c r="B67" s="2"/>
      <c r="C67" s="2"/>
      <c r="D67" s="2"/>
    </row>
    <row r="68" spans="1:4" x14ac:dyDescent="0.2">
      <c r="A68" s="2"/>
      <c r="B68" s="2"/>
      <c r="C68" s="2"/>
      <c r="D68" s="2"/>
    </row>
    <row r="69" spans="1:4" x14ac:dyDescent="0.2">
      <c r="A69" s="2"/>
      <c r="B69" s="2"/>
      <c r="C69" s="2"/>
      <c r="D69" s="2"/>
    </row>
    <row r="70" spans="1:4" x14ac:dyDescent="0.2">
      <c r="A70" s="2"/>
      <c r="B70" s="2"/>
      <c r="C70" s="2"/>
      <c r="D70" s="2"/>
    </row>
    <row r="71" spans="1:4" x14ac:dyDescent="0.2">
      <c r="A71" s="2"/>
      <c r="B71" s="2"/>
      <c r="C71" s="2"/>
      <c r="D71" s="2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  <row r="74" spans="1:4" x14ac:dyDescent="0.2">
      <c r="A74" s="2"/>
      <c r="B74" s="2"/>
      <c r="C74" s="2"/>
      <c r="D74" s="2"/>
    </row>
    <row r="75" spans="1:4" x14ac:dyDescent="0.2">
      <c r="A75" s="2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2"/>
      <c r="B82" s="2"/>
      <c r="C82" s="2"/>
      <c r="D82" s="2"/>
    </row>
    <row r="83" spans="1:4" x14ac:dyDescent="0.2">
      <c r="A83" s="2"/>
      <c r="B83" s="2"/>
      <c r="C83" s="2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  <c r="B85" s="2"/>
      <c r="C85" s="2"/>
      <c r="D85" s="2"/>
    </row>
    <row r="86" spans="1:4" x14ac:dyDescent="0.2">
      <c r="A86" s="2"/>
      <c r="B86" s="2"/>
      <c r="C86" s="2"/>
      <c r="D86" s="2"/>
    </row>
    <row r="87" spans="1:4" x14ac:dyDescent="0.2">
      <c r="A87" s="2"/>
      <c r="B87" s="2"/>
      <c r="C87" s="2"/>
      <c r="D87" s="2"/>
    </row>
    <row r="88" spans="1:4" x14ac:dyDescent="0.2">
      <c r="A88" s="2"/>
      <c r="B88" s="2"/>
      <c r="C88" s="2"/>
      <c r="D88" s="2"/>
    </row>
    <row r="89" spans="1:4" x14ac:dyDescent="0.2">
      <c r="A89" s="2"/>
      <c r="B89" s="2"/>
      <c r="C89" s="2"/>
      <c r="D89" s="2"/>
    </row>
    <row r="90" spans="1:4" x14ac:dyDescent="0.2">
      <c r="A90" s="2"/>
      <c r="B90" s="2"/>
      <c r="C90" s="2"/>
      <c r="D90" s="2"/>
    </row>
    <row r="91" spans="1:4" x14ac:dyDescent="0.2">
      <c r="A91" s="2"/>
      <c r="B91" s="2"/>
      <c r="C91" s="2"/>
      <c r="D91" s="2"/>
    </row>
    <row r="92" spans="1:4" x14ac:dyDescent="0.2">
      <c r="A92" s="2"/>
      <c r="B92" s="2"/>
      <c r="C92" s="2"/>
      <c r="D92" s="2"/>
    </row>
    <row r="93" spans="1:4" x14ac:dyDescent="0.2">
      <c r="A93" s="2"/>
      <c r="B93" s="2"/>
      <c r="C93" s="2"/>
      <c r="D93" s="2"/>
    </row>
    <row r="94" spans="1:4" x14ac:dyDescent="0.2">
      <c r="A94" s="2"/>
      <c r="B94" s="2"/>
      <c r="C94" s="2"/>
      <c r="D94" s="2"/>
    </row>
    <row r="95" spans="1:4" x14ac:dyDescent="0.2">
      <c r="A95" s="2"/>
      <c r="B95" s="2"/>
      <c r="C95" s="2"/>
      <c r="D95" s="2"/>
    </row>
    <row r="96" spans="1:4" x14ac:dyDescent="0.2">
      <c r="A96" s="2"/>
      <c r="B96" s="2"/>
      <c r="C96" s="2"/>
      <c r="D96" s="2"/>
    </row>
    <row r="97" spans="1:4" x14ac:dyDescent="0.2">
      <c r="A97" s="2"/>
      <c r="B97" s="2"/>
      <c r="C97" s="2"/>
      <c r="D97" s="2"/>
    </row>
    <row r="98" spans="1:4" x14ac:dyDescent="0.2">
      <c r="A98" s="2"/>
      <c r="B98" s="2"/>
      <c r="C98" s="2"/>
      <c r="D98" s="2"/>
    </row>
    <row r="99" spans="1:4" x14ac:dyDescent="0.2">
      <c r="A99" s="2"/>
      <c r="B99" s="2"/>
      <c r="C99" s="2"/>
      <c r="D99" s="2"/>
    </row>
    <row r="100" spans="1:4" x14ac:dyDescent="0.2">
      <c r="A100" s="2"/>
      <c r="B100" s="2"/>
      <c r="C100" s="2"/>
      <c r="D100" s="2"/>
    </row>
    <row r="101" spans="1:4" x14ac:dyDescent="0.2">
      <c r="A101" s="2"/>
      <c r="B101" s="2"/>
      <c r="C101" s="2"/>
      <c r="D101" s="2"/>
    </row>
    <row r="102" spans="1:4" x14ac:dyDescent="0.2">
      <c r="A102" s="2"/>
      <c r="B102" s="2"/>
      <c r="C102" s="2"/>
      <c r="D102" s="2"/>
    </row>
    <row r="103" spans="1:4" x14ac:dyDescent="0.2">
      <c r="A103" s="2"/>
      <c r="B103" s="2"/>
      <c r="C103" s="2"/>
      <c r="D103" s="2"/>
    </row>
    <row r="104" spans="1:4" x14ac:dyDescent="0.2">
      <c r="A104" s="2"/>
      <c r="B104" s="2"/>
      <c r="C104" s="2"/>
      <c r="D104" s="2"/>
    </row>
    <row r="105" spans="1:4" x14ac:dyDescent="0.2">
      <c r="A105" s="2"/>
      <c r="B105" s="2"/>
      <c r="C105" s="2"/>
      <c r="D105" s="2"/>
    </row>
    <row r="106" spans="1:4" x14ac:dyDescent="0.2">
      <c r="A106" s="2"/>
      <c r="B106" s="2"/>
      <c r="C106" s="2"/>
      <c r="D106" s="2"/>
    </row>
    <row r="107" spans="1:4" x14ac:dyDescent="0.2">
      <c r="A107" s="2"/>
      <c r="B107" s="2"/>
      <c r="C107" s="2"/>
      <c r="D107" s="2"/>
    </row>
    <row r="108" spans="1:4" x14ac:dyDescent="0.2">
      <c r="A108" s="2"/>
      <c r="B108" s="2"/>
      <c r="C108" s="2"/>
      <c r="D108" s="2"/>
    </row>
    <row r="109" spans="1:4" x14ac:dyDescent="0.2">
      <c r="A109" s="2"/>
      <c r="B109" s="2"/>
      <c r="C109" s="2"/>
      <c r="D109" s="2"/>
    </row>
    <row r="110" spans="1:4" x14ac:dyDescent="0.2">
      <c r="A110" s="2"/>
      <c r="B110" s="2"/>
      <c r="C110" s="2"/>
      <c r="D110" s="2"/>
    </row>
    <row r="111" spans="1:4" x14ac:dyDescent="0.2">
      <c r="A111" s="2"/>
      <c r="B111" s="2"/>
      <c r="C111" s="2"/>
      <c r="D111" s="2"/>
    </row>
    <row r="112" spans="1:4" x14ac:dyDescent="0.2">
      <c r="A112" s="2"/>
      <c r="B112" s="2"/>
      <c r="C112" s="2"/>
      <c r="D112" s="2"/>
    </row>
    <row r="113" spans="1:4" x14ac:dyDescent="0.2">
      <c r="A113" s="2"/>
      <c r="B113" s="2"/>
      <c r="C113" s="2"/>
      <c r="D113" s="2"/>
    </row>
    <row r="114" spans="1:4" x14ac:dyDescent="0.2">
      <c r="A114" s="2"/>
      <c r="B114" s="2"/>
      <c r="C114" s="2"/>
      <c r="D114" s="2"/>
    </row>
    <row r="115" spans="1:4" x14ac:dyDescent="0.2">
      <c r="A115" s="2"/>
      <c r="B115" s="2"/>
      <c r="C115" s="2"/>
      <c r="D115" s="2"/>
    </row>
    <row r="116" spans="1:4" x14ac:dyDescent="0.2">
      <c r="A116" s="2"/>
      <c r="B116" s="2"/>
      <c r="C116" s="2"/>
      <c r="D116" s="2"/>
    </row>
    <row r="117" spans="1:4" x14ac:dyDescent="0.2">
      <c r="A117" s="2"/>
      <c r="B117" s="2"/>
      <c r="C117" s="2"/>
      <c r="D117" s="2"/>
    </row>
    <row r="118" spans="1:4" x14ac:dyDescent="0.2">
      <c r="A118" s="2"/>
      <c r="B118" s="2"/>
      <c r="C118" s="2"/>
      <c r="D118" s="2"/>
    </row>
    <row r="119" spans="1:4" x14ac:dyDescent="0.2">
      <c r="A119" s="2"/>
      <c r="B119" s="2"/>
      <c r="C119" s="2"/>
      <c r="D119" s="2"/>
    </row>
    <row r="120" spans="1:4" x14ac:dyDescent="0.2">
      <c r="A120" s="2"/>
      <c r="B120" s="2"/>
      <c r="C120" s="2"/>
      <c r="D120" s="2"/>
    </row>
    <row r="121" spans="1:4" x14ac:dyDescent="0.2">
      <c r="A121" s="2"/>
      <c r="B121" s="2"/>
      <c r="C121" s="2"/>
      <c r="D121" s="2"/>
    </row>
    <row r="122" spans="1:4" x14ac:dyDescent="0.2">
      <c r="A122" s="2"/>
      <c r="B122" s="2"/>
      <c r="C122" s="2"/>
      <c r="D122" s="2"/>
    </row>
    <row r="123" spans="1:4" x14ac:dyDescent="0.2">
      <c r="A123" s="2"/>
      <c r="B123" s="2"/>
      <c r="C123" s="2"/>
      <c r="D123" s="2"/>
    </row>
    <row r="124" spans="1:4" x14ac:dyDescent="0.2">
      <c r="A124" s="2"/>
      <c r="B124" s="2"/>
      <c r="C124" s="2"/>
      <c r="D124" s="2"/>
    </row>
    <row r="125" spans="1:4" x14ac:dyDescent="0.2">
      <c r="A125" s="2"/>
      <c r="B125" s="2"/>
      <c r="C125" s="2"/>
      <c r="D125" s="2"/>
    </row>
    <row r="126" spans="1:4" x14ac:dyDescent="0.2">
      <c r="A126" s="2"/>
      <c r="B126" s="2"/>
      <c r="C126" s="2"/>
      <c r="D126" s="2"/>
    </row>
    <row r="127" spans="1:4" x14ac:dyDescent="0.2">
      <c r="A127" s="2"/>
      <c r="B127" s="2"/>
      <c r="C127" s="2"/>
      <c r="D127" s="2"/>
    </row>
    <row r="128" spans="1:4" x14ac:dyDescent="0.2">
      <c r="A128" s="2"/>
      <c r="B128" s="2"/>
      <c r="C128" s="2"/>
      <c r="D128" s="2"/>
    </row>
    <row r="129" spans="1:4" x14ac:dyDescent="0.2">
      <c r="A129" s="2"/>
      <c r="B129" s="2"/>
      <c r="C129" s="2"/>
      <c r="D12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</vt:lpstr>
      <vt:lpstr>Cal-IS</vt:lpstr>
      <vt:lpstr>Val-IS</vt:lpstr>
      <vt:lpstr>Cal-kenstone</vt:lpstr>
      <vt:lpstr>Val-kenstone</vt:lpstr>
      <vt:lpstr>Cal-sort</vt:lpstr>
      <vt:lpstr>Val-sort</vt:lpstr>
      <vt:lpstr>Cal-cv</vt:lpstr>
      <vt:lpstr>Val-cv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Thitima Phanomsophon</dc:creator>
  <cp:lastModifiedBy>Thi P</cp:lastModifiedBy>
  <dcterms:created xsi:type="dcterms:W3CDTF">2023-09-13T07:16:16Z</dcterms:created>
  <dcterms:modified xsi:type="dcterms:W3CDTF">2023-10-06T01:39:38Z</dcterms:modified>
</cp:coreProperties>
</file>