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CS\20-Labyrinth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4" i="1"/>
  <c r="C33" i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B6" i="1" l="1"/>
  <c r="B7" i="1" s="1"/>
  <c r="B8" i="1" s="1"/>
  <c r="B9" i="1" s="1"/>
  <c r="B10" i="1" s="1"/>
  <c r="B11" i="1" s="1"/>
  <c r="B12" i="1" s="1"/>
  <c r="B13" i="1" s="1"/>
  <c r="B14" i="1" s="1"/>
  <c r="B15" i="1" l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C13" i="1"/>
  <c r="C12" i="1"/>
  <c r="C11" i="1"/>
  <c r="C10" i="1"/>
  <c r="C9" i="1"/>
  <c r="C8" i="1"/>
  <c r="C7" i="1"/>
  <c r="C6" i="1"/>
  <c r="D5" i="1"/>
  <c r="F5" i="1" s="1"/>
  <c r="C5" i="1"/>
  <c r="E14" i="1" l="1"/>
  <c r="B16" i="1"/>
  <c r="D15" i="1"/>
  <c r="F15" i="1" s="1"/>
  <c r="E9" i="1"/>
  <c r="E13" i="1"/>
  <c r="E10" i="1"/>
  <c r="E11" i="1"/>
  <c r="E12" i="1"/>
  <c r="E8" i="1"/>
  <c r="E7" i="1"/>
  <c r="E6" i="1"/>
  <c r="E5" i="1"/>
  <c r="E15" i="1" l="1"/>
  <c r="B17" i="1"/>
  <c r="D16" i="1"/>
  <c r="F16" i="1" s="1"/>
  <c r="E16" i="1" l="1"/>
  <c r="B18" i="1"/>
  <c r="D17" i="1"/>
  <c r="F17" i="1" s="1"/>
  <c r="E17" i="1" l="1"/>
  <c r="D18" i="1"/>
  <c r="F18" i="1" s="1"/>
  <c r="B19" i="1"/>
  <c r="E18" i="1" l="1"/>
  <c r="B20" i="1"/>
  <c r="D19" i="1"/>
  <c r="F19" i="1" s="1"/>
  <c r="E19" i="1" l="1"/>
  <c r="B21" i="1"/>
  <c r="D20" i="1"/>
  <c r="F20" i="1" s="1"/>
  <c r="E20" i="1" l="1"/>
  <c r="B22" i="1"/>
  <c r="D21" i="1"/>
  <c r="F21" i="1" s="1"/>
  <c r="E21" i="1" l="1"/>
  <c r="B23" i="1"/>
  <c r="D22" i="1"/>
  <c r="F22" i="1" s="1"/>
  <c r="E22" i="1" l="1"/>
  <c r="B24" i="1"/>
  <c r="D23" i="1"/>
  <c r="F23" i="1" s="1"/>
  <c r="E23" i="1" l="1"/>
  <c r="B25" i="1"/>
  <c r="D24" i="1"/>
  <c r="F24" i="1" s="1"/>
  <c r="E24" i="1" l="1"/>
  <c r="B26" i="1"/>
  <c r="D25" i="1"/>
  <c r="F25" i="1" s="1"/>
  <c r="E25" i="1" l="1"/>
  <c r="B27" i="1"/>
  <c r="D26" i="1"/>
  <c r="F26" i="1" s="1"/>
  <c r="E26" i="1" l="1"/>
  <c r="B28" i="1"/>
  <c r="D27" i="1"/>
  <c r="F27" i="1" s="1"/>
  <c r="E27" i="1" l="1"/>
  <c r="B29" i="1"/>
  <c r="D28" i="1"/>
  <c r="F28" i="1" s="1"/>
  <c r="B30" i="1" l="1"/>
  <c r="D29" i="1"/>
  <c r="F29" i="1" s="1"/>
  <c r="E28" i="1"/>
  <c r="E29" i="1" l="1"/>
  <c r="B31" i="1"/>
  <c r="D30" i="1"/>
  <c r="F30" i="1" s="1"/>
  <c r="B32" i="1" l="1"/>
  <c r="D31" i="1"/>
  <c r="F31" i="1" s="1"/>
  <c r="E30" i="1"/>
  <c r="D32" i="1" l="1"/>
  <c r="B33" i="1"/>
  <c r="E31" i="1"/>
  <c r="E32" i="1" l="1"/>
  <c r="F32" i="1"/>
  <c r="D33" i="1"/>
  <c r="F33" i="1" s="1"/>
  <c r="B34" i="1"/>
  <c r="B35" i="1" l="1"/>
  <c r="D35" i="1" s="1"/>
  <c r="F35" i="1" s="1"/>
  <c r="D34" i="1"/>
  <c r="F34" i="1" s="1"/>
  <c r="E33" i="1"/>
  <c r="E34" i="1" l="1"/>
  <c r="E35" i="1"/>
</calcChain>
</file>

<file path=xl/sharedStrings.xml><?xml version="1.0" encoding="utf-8"?>
<sst xmlns="http://schemas.openxmlformats.org/spreadsheetml/2006/main" count="13" uniqueCount="13">
  <si>
    <t>L.R. or B.F.</t>
  </si>
  <si>
    <t>p A&gt;B</t>
  </si>
  <si>
    <t>formula fraction A&gt;B</t>
  </si>
  <si>
    <t>formula fraction B &gt; A</t>
  </si>
  <si>
    <t>q B&gt;A</t>
  </si>
  <si>
    <r>
      <t>L.R. or B.F. = (2</t>
    </r>
    <r>
      <rPr>
        <vertAlign val="superscript"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/  1+2</t>
    </r>
    <r>
      <rPr>
        <vertAlign val="superscript"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 xml:space="preserve">) </t>
    </r>
  </si>
  <si>
    <t xml:space="preserve">Total bits descendants plus any outgroup bits added to bits of each descendant </t>
  </si>
  <si>
    <t>Here are negative bits for B &gt; A, plus negative outgroup bits added to each descendant. Outgroup adds to descendants if A &gt; B, adds a minus bits to B if B &gt; A.</t>
  </si>
  <si>
    <r>
      <t>L.R. or B.F. = (2</t>
    </r>
    <r>
      <rPr>
        <vertAlign val="superscript"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/  1+2</t>
    </r>
    <r>
      <rPr>
        <vertAlign val="superscript"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>) / ((2-q ) / (1+2-q))</t>
    </r>
  </si>
  <si>
    <r>
      <t>((2</t>
    </r>
    <r>
      <rPr>
        <vertAlign val="superscript"/>
        <sz val="11"/>
        <color theme="1"/>
        <rFont val="Times New Roman"/>
        <family val="1"/>
      </rPr>
      <t>-q</t>
    </r>
    <r>
      <rPr>
        <sz val="11"/>
        <color theme="1"/>
        <rFont val="Times New Roman"/>
        <family val="1"/>
      </rPr>
      <t xml:space="preserve"> ) / (1+2</t>
    </r>
    <r>
      <rPr>
        <vertAlign val="superscript"/>
        <sz val="11"/>
        <color theme="1"/>
        <rFont val="Times New Roman"/>
        <family val="1"/>
      </rPr>
      <t>-q</t>
    </r>
    <r>
      <rPr>
        <sz val="11"/>
        <color theme="1"/>
        <rFont val="Times New Roman"/>
        <family val="1"/>
      </rPr>
      <t>))</t>
    </r>
  </si>
  <si>
    <t>Probability In a normalized distribution restricted to A&gt;B and B&gt;A where B is least different from A, and there are 4 descendant species</t>
  </si>
  <si>
    <t>Change only value below in yellow, which is negative</t>
  </si>
  <si>
    <t>Spreadsheet for Likelihood Ratios or Bayes Factors for Interlocking Sequential Bayes Analysis.
Richard H. Zander, Missouri Botanical Garden, Res Botanica Technical Report 2023-10-20. October 20,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</si>
</sst>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4" fillId="3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N2" sqref="N2"/>
    </sheetView>
  </sheetViews>
  <sheetFormatPr defaultRowHeight="15" x14ac:dyDescent="0.25"/>
  <cols>
    <col min="1" max="1" width="18.28515625" customWidth="1"/>
    <col min="2" max="2" width="20" customWidth="1"/>
    <col min="3" max="3" width="25.140625" style="11" customWidth="1"/>
    <col min="4" max="4" width="20.42578125" style="11" customWidth="1"/>
    <col min="5" max="5" width="24.85546875" customWidth="1"/>
    <col min="6" max="6" width="22.42578125" customWidth="1"/>
  </cols>
  <sheetData>
    <row r="1" spans="1:6" s="12" customFormat="1" ht="30.75" customHeight="1" x14ac:dyDescent="0.25">
      <c r="A1" s="12" t="s">
        <v>12</v>
      </c>
    </row>
    <row r="2" spans="1:6" s="1" customFormat="1" ht="112.5" customHeight="1" x14ac:dyDescent="0.25">
      <c r="A2" s="1" t="s">
        <v>1</v>
      </c>
      <c r="B2" s="1" t="s">
        <v>4</v>
      </c>
      <c r="C2" s="1" t="s">
        <v>2</v>
      </c>
      <c r="D2" s="1" t="s">
        <v>3</v>
      </c>
      <c r="E2" s="8" t="s">
        <v>0</v>
      </c>
      <c r="F2" s="10" t="s">
        <v>10</v>
      </c>
    </row>
    <row r="3" spans="1:6" s="2" customFormat="1" ht="138.75" customHeight="1" x14ac:dyDescent="0.25">
      <c r="A3" s="1" t="s">
        <v>6</v>
      </c>
      <c r="B3" s="2" t="s">
        <v>7</v>
      </c>
      <c r="C3" s="3" t="s">
        <v>5</v>
      </c>
      <c r="D3" s="4" t="s">
        <v>9</v>
      </c>
      <c r="E3" s="3" t="s">
        <v>8</v>
      </c>
    </row>
    <row r="4" spans="1:6" s="1" customFormat="1" ht="44.25" customHeight="1" x14ac:dyDescent="0.25">
      <c r="B4" s="7" t="s">
        <v>11</v>
      </c>
      <c r="C4" s="5"/>
    </row>
    <row r="5" spans="1:6" s="6" customFormat="1" x14ac:dyDescent="0.25">
      <c r="A5" s="6">
        <v>2</v>
      </c>
      <c r="B5" s="9">
        <v>4</v>
      </c>
      <c r="C5" s="6">
        <f t="shared" ref="C5:C34" si="0">SUM(2^A5/(1+2^A5))</f>
        <v>0.8</v>
      </c>
      <c r="D5" s="6">
        <f t="shared" ref="D5:D34" si="1">SUM((2^-B5)/(1+2^-B5))</f>
        <v>5.8823529411764705E-2</v>
      </c>
      <c r="E5" s="6">
        <f t="shared" ref="E5:E13" si="2">SUM(C5/D5)</f>
        <v>13.600000000000001</v>
      </c>
      <c r="F5" s="6">
        <f>SUM(1/(1+(8*(D5))))</f>
        <v>0.67999999999999994</v>
      </c>
    </row>
    <row r="6" spans="1:6" s="6" customFormat="1" x14ac:dyDescent="0.25">
      <c r="A6" s="6">
        <v>3</v>
      </c>
      <c r="B6" s="6">
        <f t="shared" ref="B6:B32" si="3">B5</f>
        <v>4</v>
      </c>
      <c r="C6" s="6">
        <f t="shared" si="0"/>
        <v>0.88888888888888884</v>
      </c>
      <c r="D6" s="6">
        <f t="shared" si="1"/>
        <v>5.8823529411764705E-2</v>
      </c>
      <c r="E6" s="6">
        <f t="shared" si="2"/>
        <v>15.111111111111111</v>
      </c>
      <c r="F6" s="6">
        <f>SUM(1/(1+(8*(D6))))</f>
        <v>0.67999999999999994</v>
      </c>
    </row>
    <row r="7" spans="1:6" s="6" customFormat="1" x14ac:dyDescent="0.25">
      <c r="A7" s="6">
        <v>4</v>
      </c>
      <c r="B7" s="6">
        <f t="shared" si="3"/>
        <v>4</v>
      </c>
      <c r="C7" s="6">
        <f t="shared" si="0"/>
        <v>0.94117647058823528</v>
      </c>
      <c r="D7" s="6">
        <f t="shared" si="1"/>
        <v>5.8823529411764705E-2</v>
      </c>
      <c r="E7" s="6">
        <f t="shared" si="2"/>
        <v>16</v>
      </c>
      <c r="F7" s="6">
        <f t="shared" ref="F7:F35" si="4">SUM(1/(1+(8*(D7))))</f>
        <v>0.67999999999999994</v>
      </c>
    </row>
    <row r="8" spans="1:6" s="6" customFormat="1" x14ac:dyDescent="0.25">
      <c r="A8" s="6">
        <v>5</v>
      </c>
      <c r="B8" s="6">
        <f t="shared" si="3"/>
        <v>4</v>
      </c>
      <c r="C8" s="6">
        <f t="shared" si="0"/>
        <v>0.96969696969696972</v>
      </c>
      <c r="D8" s="6">
        <f t="shared" si="1"/>
        <v>5.8823529411764705E-2</v>
      </c>
      <c r="E8" s="6">
        <f t="shared" si="2"/>
        <v>16.484848484848484</v>
      </c>
      <c r="F8" s="6">
        <f t="shared" si="4"/>
        <v>0.67999999999999994</v>
      </c>
    </row>
    <row r="9" spans="1:6" s="6" customFormat="1" x14ac:dyDescent="0.25">
      <c r="A9" s="6">
        <v>6</v>
      </c>
      <c r="B9" s="6">
        <f t="shared" si="3"/>
        <v>4</v>
      </c>
      <c r="C9" s="6">
        <f t="shared" si="0"/>
        <v>0.98461538461538467</v>
      </c>
      <c r="D9" s="6">
        <f t="shared" si="1"/>
        <v>5.8823529411764705E-2</v>
      </c>
      <c r="E9" s="6">
        <f t="shared" si="2"/>
        <v>16.738461538461539</v>
      </c>
      <c r="F9" s="6">
        <f t="shared" si="4"/>
        <v>0.67999999999999994</v>
      </c>
    </row>
    <row r="10" spans="1:6" s="6" customFormat="1" x14ac:dyDescent="0.25">
      <c r="A10" s="6">
        <v>7</v>
      </c>
      <c r="B10" s="6">
        <f t="shared" si="3"/>
        <v>4</v>
      </c>
      <c r="C10" s="6">
        <f t="shared" si="0"/>
        <v>0.99224806201550386</v>
      </c>
      <c r="D10" s="6">
        <f t="shared" si="1"/>
        <v>5.8823529411764705E-2</v>
      </c>
      <c r="E10" s="6">
        <f t="shared" si="2"/>
        <v>16.868217054263567</v>
      </c>
      <c r="F10" s="6">
        <f t="shared" si="4"/>
        <v>0.67999999999999994</v>
      </c>
    </row>
    <row r="11" spans="1:6" s="6" customFormat="1" x14ac:dyDescent="0.25">
      <c r="A11" s="6">
        <v>8</v>
      </c>
      <c r="B11" s="6">
        <f t="shared" si="3"/>
        <v>4</v>
      </c>
      <c r="C11" s="6">
        <f t="shared" si="0"/>
        <v>0.99610894941634243</v>
      </c>
      <c r="D11" s="6">
        <f t="shared" si="1"/>
        <v>5.8823529411764705E-2</v>
      </c>
      <c r="E11" s="6">
        <f t="shared" si="2"/>
        <v>16.933852140077821</v>
      </c>
      <c r="F11" s="6">
        <f t="shared" si="4"/>
        <v>0.67999999999999994</v>
      </c>
    </row>
    <row r="12" spans="1:6" s="6" customFormat="1" x14ac:dyDescent="0.25">
      <c r="A12" s="6">
        <v>9</v>
      </c>
      <c r="B12" s="6">
        <f t="shared" si="3"/>
        <v>4</v>
      </c>
      <c r="C12" s="6">
        <f t="shared" si="0"/>
        <v>0.99805068226120852</v>
      </c>
      <c r="D12" s="6">
        <f t="shared" si="1"/>
        <v>5.8823529411764705E-2</v>
      </c>
      <c r="E12" s="6">
        <f t="shared" si="2"/>
        <v>16.966861598440545</v>
      </c>
      <c r="F12" s="6">
        <f t="shared" si="4"/>
        <v>0.67999999999999994</v>
      </c>
    </row>
    <row r="13" spans="1:6" s="6" customFormat="1" x14ac:dyDescent="0.25">
      <c r="A13" s="6">
        <v>10</v>
      </c>
      <c r="B13" s="6">
        <f t="shared" si="3"/>
        <v>4</v>
      </c>
      <c r="C13" s="6">
        <f t="shared" si="0"/>
        <v>0.99902439024390244</v>
      </c>
      <c r="D13" s="6">
        <f t="shared" si="1"/>
        <v>5.8823529411764705E-2</v>
      </c>
      <c r="E13" s="6">
        <f t="shared" si="2"/>
        <v>16.983414634146342</v>
      </c>
      <c r="F13" s="6">
        <f t="shared" si="4"/>
        <v>0.67999999999999994</v>
      </c>
    </row>
    <row r="14" spans="1:6" s="6" customFormat="1" x14ac:dyDescent="0.25">
      <c r="A14" s="6">
        <v>11</v>
      </c>
      <c r="B14" s="6">
        <f t="shared" si="3"/>
        <v>4</v>
      </c>
      <c r="C14" s="6">
        <f t="shared" si="0"/>
        <v>0.99951195705222062</v>
      </c>
      <c r="D14" s="6">
        <f t="shared" si="1"/>
        <v>5.8823529411764705E-2</v>
      </c>
      <c r="E14" s="6">
        <f t="shared" ref="E14:E34" si="5">SUM(C14/D14)</f>
        <v>16.991703269887751</v>
      </c>
      <c r="F14" s="6">
        <f t="shared" si="4"/>
        <v>0.67999999999999994</v>
      </c>
    </row>
    <row r="15" spans="1:6" s="6" customFormat="1" x14ac:dyDescent="0.25">
      <c r="A15" s="6">
        <v>12</v>
      </c>
      <c r="B15" s="6">
        <f t="shared" si="3"/>
        <v>4</v>
      </c>
      <c r="C15" s="6">
        <f t="shared" si="0"/>
        <v>0.99975591896509641</v>
      </c>
      <c r="D15" s="6">
        <f t="shared" si="1"/>
        <v>5.8823529411764705E-2</v>
      </c>
      <c r="E15" s="6">
        <f t="shared" si="5"/>
        <v>16.995850622406639</v>
      </c>
      <c r="F15" s="6">
        <f t="shared" si="4"/>
        <v>0.67999999999999994</v>
      </c>
    </row>
    <row r="16" spans="1:6" s="6" customFormat="1" x14ac:dyDescent="0.25">
      <c r="A16" s="6">
        <v>13</v>
      </c>
      <c r="B16" s="6">
        <f t="shared" si="3"/>
        <v>4</v>
      </c>
      <c r="C16" s="6">
        <f t="shared" si="0"/>
        <v>0.99987794458684243</v>
      </c>
      <c r="D16" s="6">
        <f t="shared" si="1"/>
        <v>5.8823529411764705E-2</v>
      </c>
      <c r="E16" s="6">
        <f t="shared" si="5"/>
        <v>16.997925057976321</v>
      </c>
      <c r="F16" s="6">
        <f t="shared" si="4"/>
        <v>0.67999999999999994</v>
      </c>
    </row>
    <row r="17" spans="1:6" s="6" customFormat="1" x14ac:dyDescent="0.25">
      <c r="A17" s="6">
        <v>14</v>
      </c>
      <c r="B17" s="6">
        <f t="shared" si="3"/>
        <v>4</v>
      </c>
      <c r="C17" s="6">
        <f t="shared" si="0"/>
        <v>0.99993896856881292</v>
      </c>
      <c r="D17" s="6">
        <f t="shared" si="1"/>
        <v>5.8823529411764705E-2</v>
      </c>
      <c r="E17" s="6">
        <f t="shared" si="5"/>
        <v>16.99896246566982</v>
      </c>
      <c r="F17" s="6">
        <f t="shared" si="4"/>
        <v>0.67999999999999994</v>
      </c>
    </row>
    <row r="18" spans="1:6" s="6" customFormat="1" x14ac:dyDescent="0.25">
      <c r="A18" s="6">
        <v>15</v>
      </c>
      <c r="B18" s="6">
        <f t="shared" si="3"/>
        <v>4</v>
      </c>
      <c r="C18" s="6">
        <f t="shared" si="0"/>
        <v>0.99996948335316915</v>
      </c>
      <c r="D18" s="6">
        <f t="shared" si="1"/>
        <v>5.8823529411764705E-2</v>
      </c>
      <c r="E18" s="6">
        <f t="shared" si="5"/>
        <v>16.999481217003876</v>
      </c>
      <c r="F18" s="6">
        <f t="shared" si="4"/>
        <v>0.67999999999999994</v>
      </c>
    </row>
    <row r="19" spans="1:6" s="6" customFormat="1" x14ac:dyDescent="0.25">
      <c r="A19" s="6">
        <v>16</v>
      </c>
      <c r="B19" s="6">
        <f t="shared" si="3"/>
        <v>4</v>
      </c>
      <c r="C19" s="6">
        <f t="shared" si="0"/>
        <v>0.99998474144376459</v>
      </c>
      <c r="D19" s="6">
        <f t="shared" si="1"/>
        <v>5.8823529411764705E-2</v>
      </c>
      <c r="E19" s="6">
        <f t="shared" si="5"/>
        <v>16.999740604543998</v>
      </c>
      <c r="F19" s="6">
        <f t="shared" si="4"/>
        <v>0.67999999999999994</v>
      </c>
    </row>
    <row r="20" spans="1:6" s="6" customFormat="1" x14ac:dyDescent="0.25">
      <c r="A20" s="6">
        <v>17</v>
      </c>
      <c r="B20" s="6">
        <f t="shared" si="3"/>
        <v>4</v>
      </c>
      <c r="C20" s="6">
        <f t="shared" si="0"/>
        <v>0.99999237066367597</v>
      </c>
      <c r="D20" s="6">
        <f t="shared" si="1"/>
        <v>5.8823529411764705E-2</v>
      </c>
      <c r="E20" s="6">
        <f t="shared" si="5"/>
        <v>16.999870301282492</v>
      </c>
      <c r="F20" s="6">
        <f t="shared" si="4"/>
        <v>0.67999999999999994</v>
      </c>
    </row>
    <row r="21" spans="1:6" s="6" customFormat="1" x14ac:dyDescent="0.25">
      <c r="A21" s="6">
        <v>18</v>
      </c>
      <c r="B21" s="6">
        <f t="shared" si="3"/>
        <v>4</v>
      </c>
      <c r="C21" s="6">
        <f t="shared" si="0"/>
        <v>0.99999618531728629</v>
      </c>
      <c r="D21" s="6">
        <f t="shared" si="1"/>
        <v>5.8823529411764705E-2</v>
      </c>
      <c r="E21" s="6">
        <f t="shared" si="5"/>
        <v>16.999935150393867</v>
      </c>
      <c r="F21" s="6">
        <f t="shared" si="4"/>
        <v>0.67999999999999994</v>
      </c>
    </row>
    <row r="22" spans="1:6" s="6" customFormat="1" x14ac:dyDescent="0.25">
      <c r="A22" s="6">
        <v>19</v>
      </c>
      <c r="B22" s="6">
        <f t="shared" si="3"/>
        <v>4</v>
      </c>
      <c r="C22" s="6">
        <f t="shared" si="0"/>
        <v>0.99999809265500517</v>
      </c>
      <c r="D22" s="6">
        <f t="shared" si="1"/>
        <v>5.8823529411764705E-2</v>
      </c>
      <c r="E22" s="6">
        <f t="shared" si="5"/>
        <v>16.999967575135088</v>
      </c>
      <c r="F22" s="6">
        <f t="shared" si="4"/>
        <v>0.67999999999999994</v>
      </c>
    </row>
    <row r="23" spans="1:6" s="6" customFormat="1" x14ac:dyDescent="0.25">
      <c r="A23" s="6">
        <v>20</v>
      </c>
      <c r="B23" s="6">
        <f t="shared" si="3"/>
        <v>4</v>
      </c>
      <c r="C23" s="6">
        <f t="shared" si="0"/>
        <v>0.99999904632659309</v>
      </c>
      <c r="D23" s="6">
        <f t="shared" si="1"/>
        <v>5.8823529411764705E-2</v>
      </c>
      <c r="E23" s="6">
        <f t="shared" si="5"/>
        <v>16.999983787552083</v>
      </c>
      <c r="F23" s="6">
        <f t="shared" si="4"/>
        <v>0.67999999999999994</v>
      </c>
    </row>
    <row r="24" spans="1:6" s="6" customFormat="1" x14ac:dyDescent="0.25">
      <c r="A24" s="6">
        <v>21</v>
      </c>
      <c r="B24" s="6">
        <f t="shared" si="3"/>
        <v>4</v>
      </c>
      <c r="C24" s="6">
        <f t="shared" si="0"/>
        <v>0.99999952316306917</v>
      </c>
      <c r="D24" s="6">
        <f t="shared" si="1"/>
        <v>5.8823529411764705E-2</v>
      </c>
      <c r="E24" s="6">
        <f t="shared" si="5"/>
        <v>16.999991893772176</v>
      </c>
      <c r="F24" s="6">
        <f t="shared" si="4"/>
        <v>0.67999999999999994</v>
      </c>
    </row>
    <row r="25" spans="1:6" s="6" customFormat="1" x14ac:dyDescent="0.25">
      <c r="A25" s="6">
        <v>22</v>
      </c>
      <c r="B25" s="6">
        <f t="shared" si="3"/>
        <v>4</v>
      </c>
      <c r="C25" s="6">
        <f t="shared" si="0"/>
        <v>0.99999976158147774</v>
      </c>
      <c r="D25" s="6">
        <f t="shared" si="1"/>
        <v>5.8823529411764705E-2</v>
      </c>
      <c r="E25" s="6">
        <f t="shared" si="5"/>
        <v>16.999995946885122</v>
      </c>
      <c r="F25" s="6">
        <f t="shared" si="4"/>
        <v>0.67999999999999994</v>
      </c>
    </row>
    <row r="26" spans="1:6" s="6" customFormat="1" x14ac:dyDescent="0.25">
      <c r="A26" s="6">
        <v>23</v>
      </c>
      <c r="B26" s="6">
        <f t="shared" si="3"/>
        <v>4</v>
      </c>
      <c r="C26" s="6">
        <f t="shared" si="0"/>
        <v>0.99999988079072466</v>
      </c>
      <c r="D26" s="6">
        <f t="shared" si="1"/>
        <v>5.8823529411764705E-2</v>
      </c>
      <c r="E26" s="6">
        <f t="shared" si="5"/>
        <v>16.999997973442319</v>
      </c>
      <c r="F26" s="6">
        <f t="shared" si="4"/>
        <v>0.67999999999999994</v>
      </c>
    </row>
    <row r="27" spans="1:6" s="6" customFormat="1" x14ac:dyDescent="0.25">
      <c r="A27" s="6">
        <v>24</v>
      </c>
      <c r="B27" s="6">
        <f t="shared" si="3"/>
        <v>4</v>
      </c>
      <c r="C27" s="6">
        <f t="shared" si="0"/>
        <v>0.99999994039535878</v>
      </c>
      <c r="D27" s="6">
        <f t="shared" si="1"/>
        <v>5.8823529411764705E-2</v>
      </c>
      <c r="E27" s="6">
        <f t="shared" si="5"/>
        <v>16.999998986721099</v>
      </c>
      <c r="F27" s="6">
        <f t="shared" si="4"/>
        <v>0.67999999999999994</v>
      </c>
    </row>
    <row r="28" spans="1:6" s="6" customFormat="1" x14ac:dyDescent="0.25">
      <c r="A28" s="6">
        <v>25</v>
      </c>
      <c r="B28" s="6">
        <f t="shared" si="3"/>
        <v>4</v>
      </c>
      <c r="C28" s="6">
        <f t="shared" si="0"/>
        <v>0.9999999701976785</v>
      </c>
      <c r="D28" s="6">
        <f t="shared" si="1"/>
        <v>5.8823529411764705E-2</v>
      </c>
      <c r="E28" s="6">
        <f t="shared" si="5"/>
        <v>16.999999493360534</v>
      </c>
      <c r="F28" s="6">
        <f t="shared" si="4"/>
        <v>0.67999999999999994</v>
      </c>
    </row>
    <row r="29" spans="1:6" s="6" customFormat="1" x14ac:dyDescent="0.25">
      <c r="A29" s="6">
        <v>26</v>
      </c>
      <c r="B29" s="6">
        <f t="shared" si="3"/>
        <v>4</v>
      </c>
      <c r="C29" s="6">
        <f t="shared" si="0"/>
        <v>0.99999998509883903</v>
      </c>
      <c r="D29" s="6">
        <f t="shared" si="1"/>
        <v>5.8823529411764705E-2</v>
      </c>
      <c r="E29" s="6">
        <f t="shared" si="5"/>
        <v>16.999999746680263</v>
      </c>
      <c r="F29" s="6">
        <f t="shared" si="4"/>
        <v>0.67999999999999994</v>
      </c>
    </row>
    <row r="30" spans="1:6" s="6" customFormat="1" x14ac:dyDescent="0.25">
      <c r="A30" s="6">
        <v>27</v>
      </c>
      <c r="B30" s="6">
        <f t="shared" si="3"/>
        <v>4</v>
      </c>
      <c r="C30" s="6">
        <f t="shared" si="0"/>
        <v>0.9999999925494194</v>
      </c>
      <c r="D30" s="6">
        <f t="shared" si="1"/>
        <v>5.8823529411764705E-2</v>
      </c>
      <c r="E30" s="6">
        <f t="shared" si="5"/>
        <v>16.99999987334013</v>
      </c>
      <c r="F30" s="6">
        <f t="shared" si="4"/>
        <v>0.67999999999999994</v>
      </c>
    </row>
    <row r="31" spans="1:6" s="6" customFormat="1" x14ac:dyDescent="0.25">
      <c r="A31" s="6">
        <v>28</v>
      </c>
      <c r="B31" s="6">
        <f t="shared" si="3"/>
        <v>4</v>
      </c>
      <c r="C31" s="6">
        <f t="shared" si="0"/>
        <v>0.9999999962747097</v>
      </c>
      <c r="D31" s="6">
        <f t="shared" si="1"/>
        <v>5.8823529411764705E-2</v>
      </c>
      <c r="E31" s="6">
        <f t="shared" si="5"/>
        <v>16.999999936670065</v>
      </c>
      <c r="F31" s="6">
        <f t="shared" si="4"/>
        <v>0.67999999999999994</v>
      </c>
    </row>
    <row r="32" spans="1:6" s="6" customFormat="1" x14ac:dyDescent="0.25">
      <c r="A32" s="6">
        <v>29</v>
      </c>
      <c r="B32" s="6">
        <f t="shared" si="3"/>
        <v>4</v>
      </c>
      <c r="C32" s="6">
        <f t="shared" si="0"/>
        <v>0.99999999813735485</v>
      </c>
      <c r="D32" s="6">
        <f t="shared" si="1"/>
        <v>5.8823529411764705E-2</v>
      </c>
      <c r="E32" s="6">
        <f t="shared" si="5"/>
        <v>16.999999968335032</v>
      </c>
      <c r="F32" s="6">
        <f t="shared" si="4"/>
        <v>0.67999999999999994</v>
      </c>
    </row>
    <row r="33" spans="1:6" x14ac:dyDescent="0.25">
      <c r="A33" s="6">
        <v>30</v>
      </c>
      <c r="B33" s="6">
        <f>B32</f>
        <v>4</v>
      </c>
      <c r="C33" s="6">
        <f t="shared" si="0"/>
        <v>0.99999999906867743</v>
      </c>
      <c r="D33" s="6">
        <f t="shared" si="1"/>
        <v>5.8823529411764705E-2</v>
      </c>
      <c r="E33" s="6">
        <f t="shared" si="5"/>
        <v>16.999999984167516</v>
      </c>
      <c r="F33" s="6">
        <f t="shared" si="4"/>
        <v>0.67999999999999994</v>
      </c>
    </row>
    <row r="34" spans="1:6" x14ac:dyDescent="0.25">
      <c r="A34" s="6">
        <v>31</v>
      </c>
      <c r="B34" s="6">
        <f>B33</f>
        <v>4</v>
      </c>
      <c r="C34" s="6">
        <f t="shared" si="0"/>
        <v>0.99999999953433871</v>
      </c>
      <c r="D34" s="6">
        <f t="shared" si="1"/>
        <v>5.8823529411764705E-2</v>
      </c>
      <c r="E34" s="6">
        <f t="shared" si="5"/>
        <v>16.999999992083758</v>
      </c>
      <c r="F34" s="6">
        <f t="shared" si="4"/>
        <v>0.67999999999999994</v>
      </c>
    </row>
    <row r="35" spans="1:6" x14ac:dyDescent="0.25">
      <c r="A35" s="6">
        <v>32</v>
      </c>
      <c r="B35" s="6">
        <f>B34</f>
        <v>4</v>
      </c>
      <c r="C35" s="6">
        <f t="shared" ref="C35" si="6">SUM(2^A35/(1+2^A35))</f>
        <v>0.99999999976716936</v>
      </c>
      <c r="D35" s="6">
        <f t="shared" ref="D35" si="7">SUM((2^-B35)/(1+2^-B35))</f>
        <v>5.8823529411764705E-2</v>
      </c>
      <c r="E35" s="6">
        <f t="shared" ref="E35" si="8">SUM(C35/D35)</f>
        <v>16.999999996041879</v>
      </c>
      <c r="F35" s="6">
        <f t="shared" si="4"/>
        <v>0.67999999999999994</v>
      </c>
    </row>
  </sheetData>
  <mergeCells count="1">
    <mergeCell ref="A1:XF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Botanical Gardens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Zander</dc:creator>
  <cp:lastModifiedBy>Richard Zander</cp:lastModifiedBy>
  <dcterms:created xsi:type="dcterms:W3CDTF">2023-09-30T18:41:04Z</dcterms:created>
  <dcterms:modified xsi:type="dcterms:W3CDTF">2023-10-21T20:57:30Z</dcterms:modified>
</cp:coreProperties>
</file>