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docs.live.net/30d69f1b404bbfd4/Documents/"/>
    </mc:Choice>
  </mc:AlternateContent>
  <xr:revisionPtr revIDLastSave="0" documentId="8_{9FD14AAC-557D-477C-B322-BF072B347633}" xr6:coauthVersionLast="47" xr6:coauthVersionMax="47" xr10:uidLastSave="{00000000-0000-0000-0000-000000000000}"/>
  <bookViews>
    <workbookView xWindow="-98" yWindow="-98" windowWidth="20715" windowHeight="13155" firstSheet="3" activeTab="3" xr2:uid="{AC6B4827-FAD9-474C-A87A-54CD5187667B}"/>
  </bookViews>
  <sheets>
    <sheet name="Table 1" sheetId="16" r:id="rId1"/>
    <sheet name="Table 2 " sheetId="20" r:id="rId2"/>
    <sheet name="Table 3" sheetId="15" r:id="rId3"/>
    <sheet name="Table 4" sheetId="22" r:id="rId4"/>
    <sheet name="Table S1" sheetId="6" r:id="rId5"/>
    <sheet name="Table S2" sheetId="10" r:id="rId6"/>
    <sheet name="Table S3" sheetId="11" r:id="rId7"/>
    <sheet name="Table S4" sheetId="12" r:id="rId8"/>
    <sheet name="Table S5" sheetId="8" r:id="rId9"/>
    <sheet name="Table S6" sheetId="9"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20" l="1"/>
  <c r="A5" i="20" s="1"/>
  <c r="A6" i="20" s="1"/>
  <c r="A7" i="20" s="1"/>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F55" i="15"/>
  <c r="F54" i="15"/>
  <c r="A4" i="15"/>
  <c r="A5" i="15" s="1"/>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 i="6"/>
  <c r="A6" i="6" s="1"/>
  <c r="A8" i="6" s="1"/>
  <c r="A10" i="6" s="1"/>
  <c r="A11" i="6" s="1"/>
  <c r="A12" i="6" s="1"/>
  <c r="A13" i="6" s="1"/>
  <c r="A14" i="6" s="1"/>
  <c r="A15" i="6" s="1"/>
  <c r="A16" i="6" s="1"/>
  <c r="A19" i="6" s="1"/>
  <c r="A20" i="6" s="1"/>
  <c r="A21" i="6" s="1"/>
  <c r="A22" i="6" s="1"/>
  <c r="A23" i="6" s="1"/>
  <c r="A24" i="6" s="1"/>
  <c r="A26" i="6" s="1"/>
  <c r="A27" i="6" s="1"/>
  <c r="A28" i="6" s="1"/>
  <c r="A29" i="6" s="1"/>
  <c r="A30" i="6" s="1"/>
  <c r="A31" i="6" s="1"/>
  <c r="A32" i="6" s="1"/>
  <c r="A33" i="6" s="1"/>
  <c r="A34" i="6" s="1"/>
  <c r="A37" i="6" s="1"/>
  <c r="A38" i="6" s="1"/>
  <c r="A39" i="6" s="1"/>
  <c r="A40" i="6" s="1"/>
  <c r="A43" i="6" s="1"/>
  <c r="A44" i="6" s="1"/>
  <c r="A45" i="6" s="1"/>
  <c r="A46" i="6" s="1"/>
  <c r="A47" i="6" s="1"/>
  <c r="A48" i="6" s="1"/>
  <c r="A49" i="6" s="1"/>
  <c r="A50" i="6" s="1"/>
  <c r="A51" i="6" s="1"/>
  <c r="A52" i="6" s="1"/>
  <c r="A55" i="6" s="1"/>
  <c r="A56" i="6" s="1"/>
  <c r="A58" i="6" s="1"/>
  <c r="A59" i="6" s="1"/>
  <c r="A60" i="6" s="1"/>
  <c r="A61" i="6" s="1"/>
  <c r="A63" i="6" s="1"/>
  <c r="A64" i="6" s="1"/>
  <c r="A66" i="6" s="1"/>
  <c r="A67" i="6" s="1"/>
</calcChain>
</file>

<file path=xl/sharedStrings.xml><?xml version="1.0" encoding="utf-8"?>
<sst xmlns="http://schemas.openxmlformats.org/spreadsheetml/2006/main" count="2019" uniqueCount="1119">
  <si>
    <t>Participant #</t>
  </si>
  <si>
    <t>Family History</t>
  </si>
  <si>
    <t>Inheritance Pattern of Primary Diagnostic Variants</t>
  </si>
  <si>
    <r>
      <t xml:space="preserve">Autism Genes with Qualifying </t>
    </r>
    <r>
      <rPr>
        <b/>
        <i/>
        <sz val="9"/>
        <rFont val="Palatino Linotype"/>
        <family val="1"/>
      </rPr>
      <t>De Novo</t>
    </r>
    <r>
      <rPr>
        <b/>
        <sz val="9"/>
        <rFont val="Palatino Linotype"/>
        <family val="1"/>
      </rPr>
      <t xml:space="preserve"> Variants</t>
    </r>
  </si>
  <si>
    <t xml:space="preserve">Autism Genes with Qualifying Inherited Variants </t>
  </si>
  <si>
    <t>essentially negative</t>
  </si>
  <si>
    <t>de novo</t>
  </si>
  <si>
    <t>EHMT1</t>
  </si>
  <si>
    <t>RYR2</t>
  </si>
  <si>
    <t xml:space="preserve">yes </t>
  </si>
  <si>
    <r>
      <t xml:space="preserve">autosomal recessive, CompHet </t>
    </r>
    <r>
      <rPr>
        <i/>
        <sz val="9"/>
        <rFont val="Palatino Linotype"/>
        <family val="1"/>
      </rPr>
      <t>in trans</t>
    </r>
  </si>
  <si>
    <r>
      <t xml:space="preserve">IVD </t>
    </r>
    <r>
      <rPr>
        <i/>
        <sz val="9"/>
        <rFont val="Palatino Linotype"/>
        <family val="1"/>
      </rPr>
      <t>(AR-CompHet)</t>
    </r>
  </si>
  <si>
    <t>yes</t>
  </si>
  <si>
    <t>PGAM5</t>
  </si>
  <si>
    <t>CDH15</t>
  </si>
  <si>
    <t>no</t>
  </si>
  <si>
    <t>COL4A1</t>
  </si>
  <si>
    <t>TRAP1</t>
  </si>
  <si>
    <t>TRPM2</t>
  </si>
  <si>
    <t>sister autism; siblings &amp; mother ADHD</t>
  </si>
  <si>
    <t>X-linked, mother carrier</t>
  </si>
  <si>
    <r>
      <rPr>
        <i/>
        <sz val="9"/>
        <color rgb="FFED7D31"/>
        <rFont val="Palatino Linotype"/>
        <family val="1"/>
      </rPr>
      <t xml:space="preserve">THOC2 </t>
    </r>
    <r>
      <rPr>
        <i/>
        <sz val="9"/>
        <color rgb="FF000000"/>
        <rFont val="Palatino Linotype"/>
        <family val="1"/>
      </rPr>
      <t>(XL-Mat)</t>
    </r>
    <r>
      <rPr>
        <sz val="9"/>
        <color rgb="FF000000"/>
        <rFont val="Palatino Linotype"/>
        <family val="1"/>
      </rPr>
      <t>,</t>
    </r>
    <r>
      <rPr>
        <sz val="9"/>
        <color rgb="FFED7D31"/>
        <rFont val="Palatino Linotype"/>
        <family val="1"/>
      </rPr>
      <t xml:space="preserve"> dup with CHL1</t>
    </r>
    <r>
      <rPr>
        <sz val="9"/>
        <color rgb="FF000000"/>
        <rFont val="Palatino Linotype"/>
        <family val="1"/>
      </rPr>
      <t>,</t>
    </r>
    <r>
      <rPr>
        <sz val="9"/>
        <color rgb="FFED7D31"/>
        <rFont val="Palatino Linotype"/>
        <family val="1"/>
      </rPr>
      <t xml:space="preserve"> RIC1 </t>
    </r>
    <r>
      <rPr>
        <sz val="9"/>
        <color rgb="FF000000"/>
        <rFont val="Palatino Linotype"/>
        <family val="1"/>
      </rPr>
      <t>(AR-CompHet)</t>
    </r>
  </si>
  <si>
    <t>brother LD</t>
  </si>
  <si>
    <t>del 5 SFARI genes</t>
  </si>
  <si>
    <t>MTMR4</t>
  </si>
  <si>
    <r>
      <rPr>
        <sz val="9"/>
        <color rgb="FFED7D31"/>
        <rFont val="Palatino Linotype"/>
        <family val="1"/>
      </rPr>
      <t>2p16.1p16.1 dup with FANCL</t>
    </r>
    <r>
      <rPr>
        <sz val="9"/>
        <color rgb="FF000000"/>
        <rFont val="Palatino Linotype"/>
        <family val="1"/>
      </rPr>
      <t>,</t>
    </r>
    <r>
      <rPr>
        <sz val="9"/>
        <color rgb="FFFF0000"/>
        <rFont val="Palatino Linotype"/>
        <family val="1"/>
      </rPr>
      <t xml:space="preserve"> 9p13.3p13.3 dup</t>
    </r>
  </si>
  <si>
    <t>del with UBE3A</t>
  </si>
  <si>
    <r>
      <t xml:space="preserve">FRMPD4 </t>
    </r>
    <r>
      <rPr>
        <sz val="9"/>
        <rFont val="Palatino Linotype"/>
        <family val="1"/>
      </rPr>
      <t>(XL)</t>
    </r>
  </si>
  <si>
    <t>slow speech in twin sister, now normal</t>
  </si>
  <si>
    <t>N/A</t>
  </si>
  <si>
    <t>common variants? Loss of heterozygosity? PANS</t>
  </si>
  <si>
    <t>affected sister; parents with small fiber neuropathy</t>
  </si>
  <si>
    <t>USP20</t>
  </si>
  <si>
    <r>
      <rPr>
        <sz val="9"/>
        <color theme="5"/>
        <rFont val="Palatino Linotype"/>
        <family val="1"/>
      </rPr>
      <t>CLPX</t>
    </r>
    <r>
      <rPr>
        <sz val="9"/>
        <color theme="1"/>
        <rFont val="Palatino Linotype"/>
        <family val="1"/>
      </rPr>
      <t xml:space="preserve">, </t>
    </r>
    <r>
      <rPr>
        <sz val="9"/>
        <color theme="5"/>
        <rFont val="Palatino Linotype"/>
        <family val="1"/>
      </rPr>
      <t>POLRMT</t>
    </r>
    <r>
      <rPr>
        <sz val="9"/>
        <color theme="1"/>
        <rFont val="Palatino Linotype"/>
        <family val="1"/>
      </rPr>
      <t xml:space="preserve">, </t>
    </r>
    <r>
      <rPr>
        <b/>
        <sz val="9"/>
        <color rgb="FFC00000"/>
        <rFont val="Palatino Linotype"/>
        <family val="1"/>
      </rPr>
      <t>RELN</t>
    </r>
    <r>
      <rPr>
        <sz val="9"/>
        <color theme="1"/>
        <rFont val="Palatino Linotype"/>
        <family val="1"/>
      </rPr>
      <t xml:space="preserve">, </t>
    </r>
    <r>
      <rPr>
        <sz val="9"/>
        <color theme="5"/>
        <rFont val="Palatino Linotype"/>
        <family val="1"/>
      </rPr>
      <t>SCN10A</t>
    </r>
  </si>
  <si>
    <t xml:space="preserve">SLC41A2 </t>
  </si>
  <si>
    <r>
      <t xml:space="preserve">FLNA </t>
    </r>
    <r>
      <rPr>
        <sz val="9"/>
        <rFont val="Palatino Linotype"/>
        <family val="1"/>
      </rPr>
      <t>(XL)</t>
    </r>
  </si>
  <si>
    <t>brother LD, ADHD, possible autism</t>
  </si>
  <si>
    <t>autosomal recessive, homozygous</t>
  </si>
  <si>
    <r>
      <t xml:space="preserve">SLC1A4 </t>
    </r>
    <r>
      <rPr>
        <i/>
        <sz val="9"/>
        <rFont val="Palatino Linotype"/>
        <family val="1"/>
      </rPr>
      <t>(AR-Hom)</t>
    </r>
  </si>
  <si>
    <t>34 MB LOH</t>
  </si>
  <si>
    <r>
      <rPr>
        <sz val="9"/>
        <color rgb="FFFF0000"/>
        <rFont val="Palatino Linotype"/>
        <family val="1"/>
      </rPr>
      <t>SCN9A</t>
    </r>
    <r>
      <rPr>
        <sz val="9"/>
        <color theme="1"/>
        <rFont val="Palatino Linotype"/>
        <family val="1"/>
      </rPr>
      <t xml:space="preserve">, </t>
    </r>
    <r>
      <rPr>
        <sz val="9"/>
        <color rgb="FFFF0000"/>
        <rFont val="Palatino Linotype"/>
        <family val="1"/>
      </rPr>
      <t>CPT2</t>
    </r>
  </si>
  <si>
    <t>KCNB1</t>
  </si>
  <si>
    <t xml:space="preserve">MT-TW </t>
  </si>
  <si>
    <r>
      <rPr>
        <i/>
        <sz val="9"/>
        <color theme="5"/>
        <rFont val="Palatino Linotype"/>
        <family val="1"/>
      </rPr>
      <t xml:space="preserve">USP9X </t>
    </r>
    <r>
      <rPr>
        <i/>
        <sz val="9"/>
        <rFont val="Palatino Linotype"/>
        <family val="1"/>
      </rPr>
      <t>(XL-Mat)</t>
    </r>
    <r>
      <rPr>
        <sz val="9"/>
        <rFont val="Palatino Linotype"/>
        <family val="1"/>
      </rPr>
      <t xml:space="preserve">, </t>
    </r>
    <r>
      <rPr>
        <sz val="9"/>
        <color theme="5"/>
        <rFont val="Palatino Linotype"/>
        <family val="1"/>
      </rPr>
      <t>CIC</t>
    </r>
  </si>
  <si>
    <t>GRIK1</t>
  </si>
  <si>
    <t>brother LD; father possible autism</t>
  </si>
  <si>
    <r>
      <rPr>
        <sz val="9"/>
        <color rgb="FFFF0000"/>
        <rFont val="Palatino Linotype"/>
        <family val="1"/>
      </rPr>
      <t>GABRA1</t>
    </r>
    <r>
      <rPr>
        <sz val="9"/>
        <color rgb="FF000000"/>
        <rFont val="Palatino Linotype"/>
        <family val="1"/>
      </rPr>
      <t xml:space="preserve">, </t>
    </r>
    <r>
      <rPr>
        <sz val="9"/>
        <color rgb="FFED7D31"/>
        <rFont val="Palatino Linotype"/>
        <family val="1"/>
      </rPr>
      <t xml:space="preserve">tetrasomy at 14q32q33 with 26 genes </t>
    </r>
  </si>
  <si>
    <t>Put in discussion</t>
  </si>
  <si>
    <r>
      <rPr>
        <b/>
        <sz val="9"/>
        <color rgb="FFC00000"/>
        <rFont val="Palatino Linotype"/>
        <family val="1"/>
      </rPr>
      <t>CACNA1A</t>
    </r>
    <r>
      <rPr>
        <sz val="9"/>
        <color theme="1"/>
        <rFont val="Palatino Linotype"/>
        <family val="1"/>
      </rPr>
      <t xml:space="preserve">, </t>
    </r>
    <r>
      <rPr>
        <b/>
        <sz val="9"/>
        <color rgb="FFC00000"/>
        <rFont val="Palatino Linotype"/>
        <family val="1"/>
      </rPr>
      <t>RIMS1</t>
    </r>
  </si>
  <si>
    <t>PANS- regression, tics, OCD</t>
  </si>
  <si>
    <t>sister ADHD</t>
  </si>
  <si>
    <t>OCM</t>
  </si>
  <si>
    <t>SCN10A</t>
  </si>
  <si>
    <t>sister ADHD; mother ADD</t>
  </si>
  <si>
    <r>
      <rPr>
        <i/>
        <sz val="9"/>
        <color rgb="FFED7D31"/>
        <rFont val="Palatino Linotype"/>
        <family val="1"/>
      </rPr>
      <t xml:space="preserve">NLGN4X </t>
    </r>
    <r>
      <rPr>
        <i/>
        <sz val="9"/>
        <color rgb="FF000000"/>
        <rFont val="Palatino Linotype"/>
        <family val="1"/>
      </rPr>
      <t>(XL-Mat)</t>
    </r>
    <r>
      <rPr>
        <sz val="9"/>
        <color rgb="FF000000"/>
        <rFont val="Palatino Linotype"/>
        <family val="1"/>
      </rPr>
      <t>,</t>
    </r>
    <r>
      <rPr>
        <sz val="9"/>
        <color rgb="FFED7D31"/>
        <rFont val="Palatino Linotype"/>
        <family val="1"/>
      </rPr>
      <t xml:space="preserve"> 4p16.1p16.1 dup with SORCS3</t>
    </r>
    <r>
      <rPr>
        <sz val="9"/>
        <color rgb="FF000000"/>
        <rFont val="Palatino Linotype"/>
        <family val="1"/>
      </rPr>
      <t xml:space="preserve">, </t>
    </r>
    <r>
      <rPr>
        <sz val="9"/>
        <color rgb="FFFF0000"/>
        <rFont val="Palatino Linotype"/>
        <family val="1"/>
      </rPr>
      <t>9p24.3p24.3 dup with DOCK8</t>
    </r>
    <r>
      <rPr>
        <sz val="9"/>
        <color rgb="FF000000"/>
        <rFont val="Palatino Linotype"/>
        <family val="1"/>
      </rPr>
      <t xml:space="preserve">, </t>
    </r>
    <r>
      <rPr>
        <sz val="9"/>
        <color rgb="FF70AD47"/>
        <rFont val="Palatino Linotype"/>
        <family val="1"/>
      </rPr>
      <t>MT-ND3</t>
    </r>
  </si>
  <si>
    <r>
      <rPr>
        <sz val="9"/>
        <color rgb="FFED7D31"/>
        <rFont val="Palatino Linotype"/>
        <family val="1"/>
      </rPr>
      <t>POLA1</t>
    </r>
    <r>
      <rPr>
        <sz val="9"/>
        <color rgb="FF000000"/>
        <rFont val="Palatino Linotype"/>
        <family val="1"/>
      </rPr>
      <t xml:space="preserve"> (XL), </t>
    </r>
    <r>
      <rPr>
        <b/>
        <sz val="9"/>
        <color rgb="FFC00000"/>
        <rFont val="Palatino Linotype"/>
        <family val="1"/>
      </rPr>
      <t xml:space="preserve">PAH </t>
    </r>
    <r>
      <rPr>
        <sz val="9"/>
        <color rgb="FF000000"/>
        <rFont val="Palatino Linotype"/>
        <family val="1"/>
      </rPr>
      <t>(AR-CompHet),</t>
    </r>
    <r>
      <rPr>
        <sz val="9"/>
        <color rgb="FFED7D31"/>
        <rFont val="Palatino Linotype"/>
        <family val="1"/>
      </rPr>
      <t xml:space="preserve"> 22q11.21 11.5-kb del</t>
    </r>
    <r>
      <rPr>
        <sz val="9"/>
        <color rgb="FF000000"/>
        <rFont val="Palatino Linotype"/>
        <family val="1"/>
      </rPr>
      <t xml:space="preserve">, </t>
    </r>
    <r>
      <rPr>
        <sz val="9"/>
        <color rgb="FFED7D31"/>
        <rFont val="Palatino Linotype"/>
        <family val="1"/>
      </rPr>
      <t>14q32.33 27-kb dup</t>
    </r>
    <r>
      <rPr>
        <sz val="9"/>
        <color rgb="FF000000"/>
        <rFont val="Palatino Linotype"/>
        <family val="1"/>
      </rPr>
      <t>,</t>
    </r>
    <r>
      <rPr>
        <sz val="9"/>
        <color rgb="FFED7D31"/>
        <rFont val="Palatino Linotype"/>
        <family val="1"/>
      </rPr>
      <t xml:space="preserve"> </t>
    </r>
    <r>
      <rPr>
        <sz val="9"/>
        <color rgb="FF70AD47"/>
        <rFont val="Palatino Linotype"/>
        <family val="1"/>
      </rPr>
      <t>MT-CYB</t>
    </r>
  </si>
  <si>
    <r>
      <rPr>
        <sz val="9"/>
        <color theme="5"/>
        <rFont val="Palatino Linotype"/>
        <family val="1"/>
      </rPr>
      <t>7p22.3p22.3x1</t>
    </r>
    <r>
      <rPr>
        <sz val="9"/>
        <color theme="1"/>
        <rFont val="Palatino Linotype"/>
        <family val="1"/>
      </rPr>
      <t xml:space="preserve">, </t>
    </r>
    <r>
      <rPr>
        <b/>
        <sz val="9"/>
        <color rgb="FFC00000"/>
        <rFont val="Palatino Linotype"/>
        <family val="1"/>
      </rPr>
      <t>DYNC1H1</t>
    </r>
  </si>
  <si>
    <t>4 AR</t>
  </si>
  <si>
    <t>ANKFN1</t>
  </si>
  <si>
    <r>
      <t>SCN2A</t>
    </r>
    <r>
      <rPr>
        <sz val="9"/>
        <rFont val="Palatino Linotype"/>
        <family val="1"/>
      </rPr>
      <t xml:space="preserve">, </t>
    </r>
    <r>
      <rPr>
        <b/>
        <sz val="9"/>
        <color rgb="FFC00000"/>
        <rFont val="Palatino Linotype"/>
        <family val="1"/>
      </rPr>
      <t>ASH1L</t>
    </r>
  </si>
  <si>
    <t>2 AD</t>
  </si>
  <si>
    <r>
      <t>CEP170</t>
    </r>
    <r>
      <rPr>
        <i/>
        <sz val="9"/>
        <rFont val="Palatino Linotype"/>
        <family val="1"/>
      </rPr>
      <t>,</t>
    </r>
    <r>
      <rPr>
        <i/>
        <sz val="9"/>
        <color theme="5"/>
        <rFont val="Palatino Linotype"/>
        <family val="1"/>
      </rPr>
      <t xml:space="preserve"> NUP210</t>
    </r>
  </si>
  <si>
    <t>3 XL</t>
  </si>
  <si>
    <r>
      <rPr>
        <sz val="9"/>
        <color rgb="FFFF0000"/>
        <rFont val="Palatino Linotype"/>
        <family val="1"/>
      </rPr>
      <t>SCN9A</t>
    </r>
    <r>
      <rPr>
        <sz val="9"/>
        <color theme="1"/>
        <rFont val="Palatino Linotype"/>
        <family val="1"/>
      </rPr>
      <t xml:space="preserve">, </t>
    </r>
    <r>
      <rPr>
        <sz val="9"/>
        <color theme="5"/>
        <rFont val="Palatino Linotype"/>
        <family val="1"/>
      </rPr>
      <t>RYR2</t>
    </r>
  </si>
  <si>
    <t xml:space="preserve">NEMF compound heterozygous non-Qualifying due to lack of conservation. This was found by the lab and is A3. Associated to intellectual disability. </t>
  </si>
  <si>
    <t>26 de novo</t>
  </si>
  <si>
    <t>ANKRD11</t>
  </si>
  <si>
    <t>PANS-like: tics, regression, OCD; Non-Qualifying MEFV variants with literature support were identified might predispose towards increased autoinflammatory disease manifestations.</t>
  </si>
  <si>
    <t>15 non-MCD</t>
  </si>
  <si>
    <t>brother OCD, autism</t>
  </si>
  <si>
    <t xml:space="preserve">de novo </t>
  </si>
  <si>
    <r>
      <t>RIF1</t>
    </r>
    <r>
      <rPr>
        <i/>
        <sz val="9"/>
        <rFont val="Palatino Linotype"/>
        <family val="1"/>
      </rPr>
      <t xml:space="preserve">, </t>
    </r>
    <r>
      <rPr>
        <i/>
        <sz val="9"/>
        <color rgb="FFFF0000"/>
        <rFont val="Palatino Linotype"/>
        <family val="1"/>
      </rPr>
      <t>AGO3</t>
    </r>
  </si>
  <si>
    <t>PRKCA</t>
  </si>
  <si>
    <t>complete loss</t>
  </si>
  <si>
    <t>affected brother; father probable LD</t>
  </si>
  <si>
    <t>Large del with GGNBP2</t>
  </si>
  <si>
    <r>
      <rPr>
        <sz val="9"/>
        <color rgb="FFFF0000"/>
        <rFont val="Palatino Linotype"/>
        <family val="1"/>
      </rPr>
      <t>SETD1B</t>
    </r>
    <r>
      <rPr>
        <sz val="9"/>
        <color theme="1"/>
        <rFont val="Palatino Linotype"/>
        <family val="1"/>
      </rPr>
      <t xml:space="preserve">, </t>
    </r>
    <r>
      <rPr>
        <b/>
        <sz val="9"/>
        <color rgb="FFC00000"/>
        <rFont val="Palatino Linotype"/>
        <family val="1"/>
      </rPr>
      <t>DEAF1</t>
    </r>
  </si>
  <si>
    <t>only extended relatives affected</t>
  </si>
  <si>
    <r>
      <rPr>
        <i/>
        <sz val="9"/>
        <color theme="5"/>
        <rFont val="Palatino Linotype"/>
        <family val="1"/>
      </rPr>
      <t xml:space="preserve">EIF3F </t>
    </r>
    <r>
      <rPr>
        <i/>
        <sz val="9"/>
        <rFont val="Palatino Linotype"/>
        <family val="1"/>
      </rPr>
      <t>(AR-Hom)</t>
    </r>
    <r>
      <rPr>
        <sz val="9"/>
        <rFont val="Palatino Linotype"/>
        <family val="1"/>
      </rPr>
      <t xml:space="preserve">, </t>
    </r>
    <r>
      <rPr>
        <sz val="9"/>
        <color theme="5"/>
        <rFont val="Palatino Linotype"/>
        <family val="1"/>
      </rPr>
      <t>SCN10A</t>
    </r>
  </si>
  <si>
    <t>father ADD</t>
  </si>
  <si>
    <t>autosomal dominant, paternal</t>
  </si>
  <si>
    <r>
      <rPr>
        <b/>
        <i/>
        <sz val="9"/>
        <color rgb="FFC00000"/>
        <rFont val="Palatino Linotype"/>
        <family val="1"/>
      </rPr>
      <t xml:space="preserve">TCF20 </t>
    </r>
    <r>
      <rPr>
        <i/>
        <sz val="9"/>
        <rFont val="Palatino Linotype"/>
        <family val="1"/>
      </rPr>
      <t>(AD-Pat)</t>
    </r>
    <r>
      <rPr>
        <sz val="9"/>
        <rFont val="Palatino Linotype"/>
        <family val="1"/>
      </rPr>
      <t>,</t>
    </r>
    <r>
      <rPr>
        <sz val="9"/>
        <color theme="9"/>
        <rFont val="Palatino Linotype"/>
        <family val="1"/>
      </rPr>
      <t xml:space="preserve"> MT-TC</t>
    </r>
  </si>
  <si>
    <t>KRAS</t>
  </si>
  <si>
    <r>
      <rPr>
        <sz val="9"/>
        <color rgb="FFFF0000"/>
        <rFont val="Palatino Linotype"/>
        <family val="1"/>
      </rPr>
      <t>MTHFR</t>
    </r>
    <r>
      <rPr>
        <sz val="9"/>
        <color theme="1"/>
        <rFont val="Palatino Linotype"/>
        <family val="1"/>
      </rPr>
      <t xml:space="preserve">, </t>
    </r>
    <r>
      <rPr>
        <sz val="9"/>
        <color theme="5"/>
        <rFont val="Palatino Linotype"/>
        <family val="1"/>
      </rPr>
      <t>HSPG2</t>
    </r>
  </si>
  <si>
    <t xml:space="preserve">mother &amp; dizygotic twin with autism   </t>
  </si>
  <si>
    <t>autosomal dominant, maternal</t>
  </si>
  <si>
    <r>
      <t xml:space="preserve">RERE </t>
    </r>
    <r>
      <rPr>
        <i/>
        <sz val="9"/>
        <rFont val="Palatino Linotype"/>
        <family val="1"/>
      </rPr>
      <t>(AD-Mat)</t>
    </r>
  </si>
  <si>
    <r>
      <t xml:space="preserve">GBE1 </t>
    </r>
    <r>
      <rPr>
        <sz val="9"/>
        <rFont val="Palatino Linotype"/>
        <family val="1"/>
      </rPr>
      <t>(AR-CompHet)</t>
    </r>
  </si>
  <si>
    <r>
      <rPr>
        <sz val="9"/>
        <color rgb="FFFF0000"/>
        <rFont val="Palatino Linotype"/>
        <family val="1"/>
      </rPr>
      <t>MTHFR</t>
    </r>
    <r>
      <rPr>
        <sz val="9"/>
        <color theme="1"/>
        <rFont val="Palatino Linotype"/>
        <family val="1"/>
      </rPr>
      <t xml:space="preserve">, </t>
    </r>
    <r>
      <rPr>
        <b/>
        <sz val="9"/>
        <color rgb="FFC00000"/>
        <rFont val="Palatino Linotype"/>
        <family val="1"/>
      </rPr>
      <t>TSC2</t>
    </r>
    <r>
      <rPr>
        <sz val="9"/>
        <color theme="1"/>
        <rFont val="Palatino Linotype"/>
        <family val="1"/>
      </rPr>
      <t>,</t>
    </r>
    <r>
      <rPr>
        <sz val="9"/>
        <color theme="9"/>
        <rFont val="Palatino Linotype"/>
        <family val="1"/>
      </rPr>
      <t xml:space="preserve"> MT-CYB</t>
    </r>
  </si>
  <si>
    <t>father possible autism</t>
  </si>
  <si>
    <t>YTHDF1</t>
  </si>
  <si>
    <r>
      <rPr>
        <sz val="9"/>
        <color rgb="FFFF0000"/>
        <rFont val="Palatino Linotype"/>
        <family val="1"/>
      </rPr>
      <t>CUX2</t>
    </r>
    <r>
      <rPr>
        <sz val="9"/>
        <color rgb="FF000000"/>
        <rFont val="Palatino Linotype"/>
        <family val="1"/>
      </rPr>
      <t xml:space="preserve">, </t>
    </r>
    <r>
      <rPr>
        <sz val="9"/>
        <color rgb="FFED7D31"/>
        <rFont val="Palatino Linotype"/>
        <family val="1"/>
      </rPr>
      <t>148-kb del with IMMP2L</t>
    </r>
  </si>
  <si>
    <r>
      <t>GRB10</t>
    </r>
    <r>
      <rPr>
        <i/>
        <sz val="9"/>
        <rFont val="Palatino Linotype"/>
        <family val="1"/>
      </rPr>
      <t xml:space="preserve">, </t>
    </r>
    <r>
      <rPr>
        <i/>
        <sz val="9"/>
        <color theme="5"/>
        <rFont val="Palatino Linotype"/>
        <family val="1"/>
      </rPr>
      <t>STAT1</t>
    </r>
  </si>
  <si>
    <t>GOLGB1</t>
  </si>
  <si>
    <t>GABRA1</t>
  </si>
  <si>
    <t>16q23.1q23.1, 736.50-kb with ADAMTS18</t>
  </si>
  <si>
    <t>SP8</t>
  </si>
  <si>
    <t>MT-CYB</t>
  </si>
  <si>
    <t>mother &amp; sister ADHD</t>
  </si>
  <si>
    <t xml:space="preserve">continual cognitive decline; non-typical autism patient. Mobile insertion paternally inherited (unaffected) causing a dupliation not included - discussion. Likely nothing. </t>
  </si>
  <si>
    <r>
      <rPr>
        <sz val="9"/>
        <color theme="5"/>
        <rFont val="Palatino Linotype"/>
        <family val="1"/>
      </rPr>
      <t xml:space="preserve">SHROOM4 </t>
    </r>
    <r>
      <rPr>
        <sz val="9"/>
        <rFont val="Palatino Linotype"/>
        <family val="1"/>
      </rPr>
      <t>(XL)</t>
    </r>
  </si>
  <si>
    <t>brother ADHD</t>
  </si>
  <si>
    <r>
      <rPr>
        <b/>
        <sz val="9"/>
        <color rgb="FFC00000"/>
        <rFont val="Palatino Linotype"/>
        <family val="1"/>
      </rPr>
      <t>KMT2E</t>
    </r>
    <r>
      <rPr>
        <sz val="9"/>
        <color theme="1"/>
        <rFont val="Palatino Linotype"/>
        <family val="1"/>
      </rPr>
      <t xml:space="preserve">, </t>
    </r>
    <r>
      <rPr>
        <sz val="9"/>
        <color theme="5"/>
        <rFont val="Palatino Linotype"/>
        <family val="1"/>
      </rPr>
      <t>RYR2</t>
    </r>
    <r>
      <rPr>
        <sz val="9"/>
        <color theme="1"/>
        <rFont val="Palatino Linotype"/>
        <family val="1"/>
      </rPr>
      <t xml:space="preserve">, </t>
    </r>
    <r>
      <rPr>
        <sz val="9"/>
        <color theme="9"/>
        <rFont val="Palatino Linotype"/>
        <family val="1"/>
      </rPr>
      <t>MT-CO3</t>
    </r>
  </si>
  <si>
    <r>
      <rPr>
        <sz val="9"/>
        <color rgb="FFFF0000"/>
        <rFont val="Palatino Linotype"/>
        <family val="1"/>
      </rPr>
      <t>SCN4A</t>
    </r>
    <r>
      <rPr>
        <sz val="9"/>
        <color rgb="FF000000"/>
        <rFont val="Palatino Linotype"/>
        <family val="1"/>
      </rPr>
      <t xml:space="preserve">, </t>
    </r>
    <r>
      <rPr>
        <sz val="9"/>
        <color rgb="FFFF0000"/>
        <rFont val="Palatino Linotype"/>
        <family val="1"/>
      </rPr>
      <t>KCND2</t>
    </r>
    <r>
      <rPr>
        <sz val="9"/>
        <color rgb="FF000000"/>
        <rFont val="Palatino Linotype"/>
        <family val="1"/>
      </rPr>
      <t xml:space="preserve">, </t>
    </r>
    <r>
      <rPr>
        <sz val="9"/>
        <color rgb="FFED7D31"/>
        <rFont val="Palatino Linotype"/>
        <family val="1"/>
      </rPr>
      <t>7q31.31q31.31x1 del with IGHG2</t>
    </r>
  </si>
  <si>
    <t>sister ADHD, ID, seizures, MELAS</t>
  </si>
  <si>
    <t>SPEN</t>
  </si>
  <si>
    <t>MT-CO1</t>
  </si>
  <si>
    <t>brother autism</t>
  </si>
  <si>
    <t xml:space="preserve">Large del with 53% PRODH </t>
  </si>
  <si>
    <r>
      <rPr>
        <b/>
        <i/>
        <sz val="9"/>
        <color rgb="FFC00000"/>
        <rFont val="Palatino Linotype"/>
        <family val="1"/>
      </rPr>
      <t xml:space="preserve">ZNF292 </t>
    </r>
    <r>
      <rPr>
        <i/>
        <sz val="9"/>
        <color rgb="FF000000"/>
        <rFont val="Palatino Linotype"/>
        <family val="1"/>
      </rPr>
      <t>(AR-ComHet)</t>
    </r>
    <r>
      <rPr>
        <sz val="9"/>
        <color rgb="FF000000"/>
        <rFont val="Palatino Linotype"/>
        <family val="1"/>
      </rPr>
      <t xml:space="preserve">, </t>
    </r>
    <r>
      <rPr>
        <sz val="9"/>
        <color rgb="FFED7D31"/>
        <rFont val="Palatino Linotype"/>
        <family val="1"/>
      </rPr>
      <t>Xq22.3q22.3x1, 54 base pairs; includes TBC1D8B</t>
    </r>
  </si>
  <si>
    <t xml:space="preserve">HSPA1A </t>
  </si>
  <si>
    <t>Patient</t>
  </si>
  <si>
    <t>Type</t>
  </si>
  <si>
    <t>De Novo Variants</t>
  </si>
  <si>
    <t>In report?</t>
  </si>
  <si>
    <t>Brief literature review</t>
  </si>
  <si>
    <t>Hyperlink</t>
  </si>
  <si>
    <t>Score</t>
  </si>
  <si>
    <t>AD</t>
  </si>
  <si>
    <t>real, 0% in databases, conserved, coding.</t>
  </si>
  <si>
    <t>"Uncertain" reported</t>
  </si>
  <si>
    <t>1, 3, 4, 10, 19, 20, 21</t>
  </si>
  <si>
    <t>A1</t>
  </si>
  <si>
    <t>Uncertain significance; reported</t>
  </si>
  <si>
    <t>General transcription factor for accurate initiation of trascription.</t>
  </si>
  <si>
    <t>#10</t>
  </si>
  <si>
    <t>B1</t>
  </si>
  <si>
    <t>true, well conserved, not seen before</t>
  </si>
  <si>
    <t>"Likely negative" not mentioned in report</t>
  </si>
  <si>
    <t>https://doi.org/10.1016/j.yexcr.2008.02.014</t>
  </si>
  <si>
    <t>A3</t>
  </si>
  <si>
    <t>0%, not conserved in all mammals, true</t>
  </si>
  <si>
    <t>doi:10.3390/ijms16011312</t>
  </si>
  <si>
    <t>True, coding, 3 in 100,000, conserved</t>
  </si>
  <si>
    <t>Negative; not in report</t>
  </si>
  <si>
    <t xml:space="preserve">One researcher, Karina Griesi, generated a list of differentially expressed genes from ASD and control iPS cells. COL4A1 was included in one of ther gene sets (PMID: 25385366). In addition, one study from Neurology Journal describes Patient 8 with developmental delay, moderate cognitive impairment, autism, and normal neurologic examination. This patient  with a de novo p.G601S variant (PMID: 30413629). </t>
  </si>
  <si>
    <t>Neurologic phenotypes associated with COL4A1/ 2 mutations: Expanding the spectrum of disease - PubMed (nih.gov)</t>
  </si>
  <si>
    <t>14, 10</t>
  </si>
  <si>
    <t>poor conservation, rare, real</t>
  </si>
  <si>
    <t>true, coding, 0%, conserved</t>
  </si>
  <si>
    <t>#1</t>
  </si>
  <si>
    <t>CNV</t>
  </si>
  <si>
    <t>real, 0%, conservation N/A</t>
  </si>
  <si>
    <t>Positive, on report</t>
  </si>
  <si>
    <t>Gene: OTUD7A - (sfari.org)</t>
  </si>
  <si>
    <t>TRPM1: 3, 19, 21; FAN1: 1, 3; ARHGAP11B: 3; OTUD7A: 1, 3; CHRNA7: 3, 5, 19, 21</t>
  </si>
  <si>
    <t>A2</t>
  </si>
  <si>
    <t>Likely negative; not in report</t>
  </si>
  <si>
    <t>Serajee FJ, Nabi R, Zhong H, AH. MH. Association of INPP1, PIK3CG, and TSC2 gene variants with autistic disorder: implications for phosphatidylinositol signalling in autism. J Med Genet 2003; 11: e119.</t>
  </si>
  <si>
    <t>4, 10</t>
  </si>
  <si>
    <t>A3, consider submitting to SFARI</t>
  </si>
  <si>
    <t>Positive biochemical diagnosis</t>
  </si>
  <si>
    <t>"Studies have found genetic association and rare variations in the UBE3A gene that are associated with autism. Association was found in families of the Collaborative Linkage Study of Autism (Nurmi et al., 2001), and rare variants were found in cases of European ancestry" [SFARI "Relevance to Autism" description]</t>
  </si>
  <si>
    <t>3, 10, 19, 20, 21</t>
  </si>
  <si>
    <t>not in report</t>
  </si>
  <si>
    <t xml:space="preserve">Literature remains sparse for this gene. </t>
  </si>
  <si>
    <t>B2</t>
  </si>
  <si>
    <t>ZNF337 p.Arg92Gln, c.275G&gt;A, chr20:25,677,013</t>
  </si>
  <si>
    <t xml:space="preserve">Too common. More than 1% of people have it. Not conserved. </t>
  </si>
  <si>
    <t>Likely negative; not reported</t>
  </si>
  <si>
    <t>Zhang, Z., Gao, K., Liu, Q., Zhou, J., Li, X., Lang, N., ... &amp; Wu, Y. (2020). Somatic variants in new candidate genes identified in focal cortical dysplasia type II. Epilepsia, 61(4), 667-678.   ;     Qiao, H., Guo, M., Shang, J., Zhao, W., Wang, Z., Liu, N., ... &amp; Chen, P. (2020). Herpes simplex virus type 1 infection leads to neurodevelopmental disorder-associated neuropathological changes. PLoS Pathogens, 16(10), e1008899.</t>
  </si>
  <si>
    <t>1, 10</t>
  </si>
  <si>
    <t>SLC41A2 c.736-1G&gt;A, chr12:104,889,178, Splicing - Acceptor (N/A), heterozygous</t>
  </si>
  <si>
    <t xml:space="preserve">Splice indicators high, coding, real, 0%, conserved </t>
  </si>
  <si>
    <t>https://doi.org/10.1038/tp.2014.12                   ; Rimland B, Callaway E, Dreyfus P: The effect of high doses of vitamin B6 on autistic children, a double-blind controlled cross-over study. Am J Psychiatry 1978;135:472-475.     ;  Barthelmy C, Garreau B, Leddet 1, Ernouf D, Muh JP, Lelord G: Behavioral and biological effects of oral magnesium, vitamin B6, a combined magnesium-B6 administration in autistic children. Magnes Bull 1981;3:150-153.       ;     Martineau J, Garreau B, Barthelmy C, Lelord G: Comparative effects of oral B6, B6-Mg, and Mg administration on evoked potentials conditioning in autistic children; in Rothenberger A (ed): Proceedings, Symposium on Event-Related Potentials in Children. Amsterdam, Elsevier, 1982, pp 411-416</t>
  </si>
  <si>
    <t>SFARI provides that, "Mutations in the KCNB1 gene are associated with epileptic encephalopathy-26 (EIEE26; OMIM 616056). de Kovel et al., 2017 examined the clinical spectrum associated with KCNB1 variation in a cohort of 26 patients. Developmental delay was reported in all patients, with intractable epilepsy (84%) and features of epileptic encephalopathy on EEG (95%) also frequently observed; ASD was reported in 10/20 patients (50%). Among the de novo variants in KCNB1 identified in patients with ASD were three predicted loss-of-function variants and a missense variant that was demonstrated to impair channel sensitivity and cooperativity. Parrini et al., 2017 identified a de novo nonsense variant in KCNB1 in a male patient presenting with West syndrome and autism spectrum disorder. Bar et al., 2019 presented genetic and phenotypic data from a cohort of 64 patients (37 previously unreported and 27 novel) with pathogenic KCNB1 variants and reported that behavioral issues were observed in 37/49 patients with available data, including autism spectrum disorder in 26 cases (53%). Kang et al., 2019 described clinical and functional analysis of KCNB1 variants identified in 32 patients, eight of whom were reported to present with ASD; pathogenic variants were found to display diverse functional effects, including altered current density and shifts in the voltage-dependence of activation and/or inactivaton, as well as reduced total protein expression and/or cell-surface expression. Bar et al., 2021 assessed the adaptive and behavioral features in a series of 25 individuals with a KCNB1 encephalopathy, using the the Social Communication Questionnaire (SCQ) to screen for autism spectrum disorder (ASD); the SCQ was filled by 18/21 caregivers according to the age criteria for this questionnaire (&gt; 4 years), and thirteen out of 18 participants had a score above the threshold of risk for ASD. Five rare and potentially damaging missense variants, as well as two de novo loss-of-function variants, in the KCNB1 gene were reported in ASD proband from the Autism Sequencing Consortium, the MSSNG cohort, and the SPARK cohort in Zhou et al., 2022; a two-stage analysis of rare de novo and inherited coding variants in 42,607 ASD cases, including 35,130 new cases from the SPARK cohort, in this report identified KCNB1 as a gene reaching exome-wide significance (P &lt; 2.5E-06)."</t>
  </si>
  <si>
    <t>https://gene.sfari.org/database/human-gene/KCNB1</t>
  </si>
  <si>
    <t>4, 11</t>
  </si>
  <si>
    <t xml:space="preserve">not conserved </t>
  </si>
  <si>
    <t>Rojas-Rodríguez, F., Pinzón, A., Fuenmayor, D., Barbosa, T., Jimenez, D. V., Martin, C., ... &amp; Gonzalez, J. (2022). Multi-Omic Epigenetic-Based Model Reveals Key Molecular Mechanisms Associated with Palmitic Acid Lipotoxicity in Human Astrocyte. In Neurotoxicity-New Advances. IntechOpen.</t>
  </si>
  <si>
    <t>https://doi.org/10.1016/j.mgene.2020.100733</t>
  </si>
  <si>
    <t>AR</t>
  </si>
  <si>
    <t>OCM c.112_113delAA, p.Lys38fs, chr7:5,882,542, exonic, frameshift, heterozygous</t>
  </si>
  <si>
    <t xml:space="preserve">frameshift, true, 0%, </t>
  </si>
  <si>
    <t>10.1101/cshperspect.a035543</t>
  </si>
  <si>
    <t xml:space="preserve">Ou et al., 2018 noted that ANKFN1 has rare de novo mutations identified in at least 3 genome studies of ASD (PMID: 29700473, 26749308, 28965761). Many other genes are noted too in their Table 3. </t>
  </si>
  <si>
    <t>https://jpbs.hapres.com/UpLoad/PdfFile/GCTR_988.pdf</t>
  </si>
  <si>
    <t>CEP170 c.3494G&gt;C, p.Ser1165Thr, chr1:243,164,466, heterozygous</t>
  </si>
  <si>
    <t>Predicting Informative Spatio-Temporal Neurodevelopmental Windows and Gene Risk for Autism Spectrum Disorder - ProQuest ;     https://doi.org/10.1186/s12918-018-0639-x</t>
  </si>
  <si>
    <t>1,10, 11</t>
  </si>
  <si>
    <t>NUP210 c.4105G&gt;C, p.Val1369Leu, chr3:13,330,465, heterozygous</t>
  </si>
  <si>
    <t xml:space="preserve">Negative; not reported </t>
  </si>
  <si>
    <t xml:space="preserve"> Carless, M.A., Glahn, D.C., Johnson, M.P., Curran, J.E., Bozaoglu, K., Dyer, T.D., Winkler, A.M., Cole, S.A., Almasy, L., MacCluer, J.W. and Duggirala, R., 2011. Impact of DISC1 variation on neuroanatomical and neurocognitive phenotypes. Molecular psychiatry, 16(11), pp.1096-1104.       ;    Kilpinen, H., Ylisaukko-oja, T., Hennah, W., Palo, O.M., Varilo, T., Vanhala, R., Nieminen-von Wendt, T., von Wendt, L., Paunio, T. and Peltonen, L., 2008. Association of DISC1 with autism and Asperger syndrome. Molecular psychiatry, 13(2), pp.187-196.       ;  D'Angelo, M.A., Gomez-Cavazos, J.S., Mei, A., Lackner, D.H. and Hetzer, M.W., 2012. A change in nuclear pore complex composition regulates cell differentiation. Developmental cell, 22(2), pp.446-458.</t>
  </si>
  <si>
    <t>FAAH c.298T&gt;C, p.Tyr100His, chr1:46,402,193, heterozygous</t>
  </si>
  <si>
    <t>Fatty acid amide hydrolase (FAAH) catalyzes the intracellular hydrolysis of the endocannabinoid anandamide. In an effort aimed at probing anandamide function in social behavior, we found that genetic removal of FAAH in mice increases direct social interactions,13 while Trezza et al. noted that pharmacological FAAH inhibition promotes social play in juvenile rats.14 ... FAAH is widely expressed in both the CNS (Marsicano &amp; Kuner, 2008) and also the periphery, where it is most abundant in liver (Ueda et al., 2000). Interestingly, a common missense mutation in FAAH (C385A) has been strongly associated with addiction, highlighting the likely relevance of dysregulated cannabinoid signaling in this disorder (Flanagan et al., 2006).</t>
  </si>
  <si>
    <t>Wei, D., Dinh, D., Lee, D., Li, D., Anguren, A., Moreno-Sanz, G., Gall, C.M. and Piomelli, D., 2016. Enhancement of anandamide-mediated endocannabinoid signaling corrects autism-related social impairment. Cannabis and cannabinoid research, 1(1), pp.81-89.    ;     Sipe, J.C., Chiang, K., Gerber, A.L., Beutler, E. and Cravatt, B.F., 2002. A missense mutation in human fatty acid amide hydrolase associated with problem drug use. Proceedings of the National Academy of Sciences, 99(12), pp.8394-8399.</t>
  </si>
  <si>
    <t>10, 12</t>
  </si>
  <si>
    <t>ANKRD11 c.5620dupA, p.Thr1874fs, chr16:89,280,921, Frameshift, heterozygous</t>
  </si>
  <si>
    <t>Likely positive; reported</t>
  </si>
  <si>
    <t>SFARI provides that, "ANKRD11 is in an ASD-associated multi-genic CNV on chromosome 16q24.3 (Willemsen et al., 2010; Marshall et al., 2008). Two de novo LoF variants in the ANKRD11 gene (both frameshift) have been identified in ASD probands from the Simons Simplex Collection (PMIDs 25284784, 25363768). Mutations in ANKRD11 are also responsible for KBG syndrome (OMIM 148050), which is characterized by developmental delay/intellectual disability and, in some cases, autism (PMID 21782149, 19597979). A comprehensive clinical and genetic evaluation of 20 patients with KBG syndrome from 13 families published in 2014 found that many patients displayed behavioral abnormalities such as ASD (PMID 25424714). In this report, de novo LoF variants in ANKRD11 were observed in three KBG patients that also presented with ASD (two frameshift, one nonsense), while another frameshift variant in ANKRD11 segregated with disease in a multi-generational pedigree in which a mother with intellectual disability and autistic features transmitted this variant to four affected children, all of whom presented with ASD and intellectual disability. Clinical evaluation of 32 patients with KBG syndrome in Low et al., 2016 found that 8 out of 32 cases (25%) had a formal diagnosis of ASD, with an additional case presenting with some autistic features. De novo variants in the ANKRD11 gene have been reported in individuals with a non-classic Cornelia de Lange phenotype (Ansari et al., 2014; Parenti et al., 2016). A comparison of the primary clinical findings in individuals with molecularly confirmed Cornelia de Lange syndrome in Kline et al., 2018 determined that 20-49% of individuals with ANKRD11 mutations presented with autism spectrum disorder. Two additional de novo likely gene-disruptive variants in ANKRD11 were observed in ASD probands from the Autism Sequencing Consortium in Satterstrom et al., 2020; subsequent TADA analysis of de novo variants from the Simons Simplex Collection and the Autism Sequencing Consortium and protein-truncating variants from iPSYCH in this report identified ANKRD11 as a candidate gene with a false discovery rate (FDR) 0.01. A two-stage analysis of rare de novo and inherited coding variants in 42,607 ASD cases, including 35,130 new cases from the SPARK cohort, in Zhou et al., 2022 identified ANKRD11 as a gene reaching exome-wide significance (P &lt; 2.5E-06)."</t>
  </si>
  <si>
    <t>1, 3, 4, 5, 10, 18, 20, 21</t>
  </si>
  <si>
    <t>RIF1 c.2982_2983insC, p.Ile995fs, chr2:151,460,026, exonic frameshift (995/2472),
heterozygous</t>
  </si>
  <si>
    <t>Likely negative; not in report; AGO3 noted in previously reported results</t>
  </si>
  <si>
    <t>AutDB - Autism Database - Search (mindspec.org)</t>
  </si>
  <si>
    <t>AGO3 c.1711A&gt;C, p.Lys571Gln, chr1:36,034,293, heterozygous</t>
  </si>
  <si>
    <t>0% rare, conserved, real</t>
  </si>
  <si>
    <t xml:space="preserve">Likely negative; reported as variant of uncertain significance with "no supporting evidence". </t>
  </si>
  <si>
    <t xml:space="preserve">De novo missense variants in the AGO3 gene have been identified in two probands with ASD (De Rubeis et al., 2014; Yuen et al., 2017) and one proband with an unspecified developmental disorder (Deciphering Developmental Disorders Study 2017). An integrated meta-analysis of de novo mutation data from a combined dataset of 10,927 individuals with neurodevelopmental disorders identified AGO3 as a gene with an excess of missense variants with CADD scores &gt; 30 (false discovery rata &lt; 5%, count &gt;1) (Coe et al., 2018). This earned AGO3 a SFARI gene score of 2. </t>
  </si>
  <si>
    <t>Gene: AGO3 - (sfari.org)</t>
  </si>
  <si>
    <t>#16</t>
  </si>
  <si>
    <t>TMEM184B c.700T&gt;G, p.Phe234Val, chr22:38,225,511, heterozygous</t>
  </si>
  <si>
    <t>Larsen, E.G., Wright, E.B., Hart, H.R. and Bhattacharya, M.R., 2022. Transmembrane protein 184B (TMEM184B) promotes expression of synaptic gene networks in the mouse hippocampus. bioRxiv, pp.2022-05.</t>
  </si>
  <si>
    <t>real, huge deletion, 0%, de novo</t>
  </si>
  <si>
    <t>Positive; deletion mentioned</t>
  </si>
  <si>
    <t>Gene: GGNBP2 - (sfari.org)</t>
  </si>
  <si>
    <t>#3</t>
  </si>
  <si>
    <t>POGLUT3 c.1399-2A&gt;G, chr11:108,474,954, Splicing – Acceptor, heterozygous</t>
  </si>
  <si>
    <t>real, splicing (coding high numbers), 0%</t>
  </si>
  <si>
    <t>KRAS c.40G&gt;A, p.Val14Ile, chr12:25,245,345, heterozygous</t>
  </si>
  <si>
    <t>0%, real, conserved</t>
  </si>
  <si>
    <t>likely negative; other variants of interest</t>
  </si>
  <si>
    <t>9 (IGF1 pathway association), 10, 16 (MAPK family signalling cascade)</t>
  </si>
  <si>
    <t/>
  </si>
  <si>
    <t>FAN1 c.2260C&gt;T, p.Arg754*, chr15:30,925,214, Stopgain, heterozygous, de novo, "unlikely to
be disease related in [patient 37] as disease is recessive and loss of function variants are
reported"</t>
  </si>
  <si>
    <t>report negative; not in report</t>
  </si>
  <si>
    <t>Ionita-Laza, I., Xu, B., Makarov, V., Buxbaum, J.D., Roos, J.L., Gogos, J.A. and Karayiorgou, M., 2014. Scan statistic-based analysis of exome sequencing data identifies FAN1 at 15q13. 3 as a susceptibility gene for schizophrenia and autism. Proceedings of the National Academy of Sciences, 111(1), pp.343-348.      ;     Deshmukh, A.L., Caron, M.C., Mohiuddin, M., Lanni, S., Panigrahi, G.B., Khan, M., Engchuan, W., Shum, N., Faruqui, A., Wang, P. and Yuen, R.K., 2021. FAN1 exo-not endo-nuclease pausing on disease-associated slipped-DNA repeats: A mechanism of repeat instability. Cell Reports, 37(10), p.110078.</t>
  </si>
  <si>
    <t>1, 3</t>
  </si>
  <si>
    <t>Likely negative, not reported</t>
  </si>
  <si>
    <t>https://doi.org/10.1101/2020.11.14.382556</t>
  </si>
  <si>
    <t>GRB10 c.1300G&gt;A, p.Ala434Thr, chr7:50,605,379, heterozygous, de novo</t>
  </si>
  <si>
    <t>0%, real, conserved, coding</t>
  </si>
  <si>
    <t>Positive test result, but this is not reported</t>
  </si>
  <si>
    <t>5, 10</t>
  </si>
  <si>
    <t>A2 (AutDB 3 star gene)</t>
  </si>
  <si>
    <t>AD/AR</t>
  </si>
  <si>
    <t>STAT1 c.2173C&gt;T, p.Pro725Ser, chr2:190,974,895, heterozygous</t>
  </si>
  <si>
    <t>Li, D., Xu, J. and Yang, M.Q., 2021. Gene regulation analysis reveals perturbations of autism spectrum disorder during neural system development. Genes, 12(12), p.1901.</t>
  </si>
  <si>
    <t>A3 (AutDB 2 star gene)</t>
  </si>
  <si>
    <t>ASAP3 c.405G&gt;T, p.Gln135His, chr1:23,452,715 heterozygous</t>
  </si>
  <si>
    <t>not conserved, rare, real</t>
  </si>
  <si>
    <t>B3</t>
  </si>
  <si>
    <t>GOLGB1 c.8342G&gt;A, p.Arg2861Gln, chr3:121,690,782, heterozygous</t>
  </si>
  <si>
    <t>Coding, conserved, real, very rare 0.0000052</t>
  </si>
  <si>
    <t>https://doi.org/10.1038/s41398-022-02163-x</t>
  </si>
  <si>
    <t xml:space="preserve">GABRA1 c.519C&gt;G, p.Phe173Leu, chr5:161,875,602, heterozygous </t>
  </si>
  <si>
    <t>Likely negative, listed as other variant of interest in report</t>
  </si>
  <si>
    <t>1, 3, 6, 10</t>
  </si>
  <si>
    <t>coding, highly conserved except, 0.0007%</t>
  </si>
  <si>
    <t>https://doi.org/10.1111/febs.15872</t>
  </si>
  <si>
    <t xml:space="preserve">real, conserved in amniotes, rare, likely recessive </t>
  </si>
  <si>
    <t xml:space="preserve">Cholesterol synthesis has prior association with autism, but LSS contribution to pathology is not specifically suggested by the literature. </t>
  </si>
  <si>
    <t>1, 12</t>
  </si>
  <si>
    <t>BRPF3 c.3028T&gt;A, p.Ser1010Thr, chr6:36,217,955, heterozygous</t>
  </si>
  <si>
    <t>FCRL5 c.478G&gt;A, p.Asp160Asn, chr1:157,544,912, heterozygous</t>
  </si>
  <si>
    <t xml:space="preserve">Not conserved, did not meet criteria. </t>
  </si>
  <si>
    <t>Goldstein, J.A., Gallagher, K., Beck, C., Kumar, R. and Gernand, A.D., 2020. Maternal-fetal inflammation in the placenta and the developmental origins of health and disease. Frontiers in immunology, 11, p.531543.       ;         Straughen, J.K., Misra, D.P., Divine, G., Shah, R., Perez, G., VanHorn, S., Onbreyt, V., Dygulska, B., Schmitt, R., Lederman, S. and Narula, P., 2017. The association between placental histopathology and autism spectrum disorder. Placenta, 57, pp.183-188.</t>
  </si>
  <si>
    <t>Likely positive; in report</t>
  </si>
  <si>
    <t>not conserved, real, rare</t>
  </si>
  <si>
    <t>Kim, H.G., Kishikawa, S., Higgins, A.W., Seong, I.S., Donovan, D.J., Shen, Y., Lally, E., Weiss, L.A., Najm, J., Kutsche, K. and Descartes, M., 2008. Disruption of neurexin 1 associated with autism spectrum disorder. The American Journal of Human Genetics, 82(1), pp.199-207.</t>
  </si>
  <si>
    <t>3, 19, 20, 21</t>
  </si>
  <si>
    <t xml:space="preserve">HSPA1A c.188C&gt;G, p.Pro63Arg, chr6:31,815,944, "likely disease related… based on its function is an
excellent candidate for causing NDD/ASD"
</t>
  </si>
  <si>
    <t>Other Variants Inherited</t>
  </si>
  <si>
    <t xml:space="preserve">Yes, rare (0.0005259), conserved, IGV checked </t>
  </si>
  <si>
    <t>No, EHMT1 listed only as uncertain</t>
  </si>
  <si>
    <t>https://link.springer.com/content/pdf/10.1038/srep19088.pdf</t>
  </si>
  <si>
    <t xml:space="preserve">CDH15 c.334C&gt;T, p.Arg112Cys, chr16:89,194,928, pat inh &amp; c.2218G&gt;A, p.Glu740Lys, chr16:89,180,332, mat inh; Uncertain significance </t>
  </si>
  <si>
    <t>real, both only conserved by phylop but not PhastCons (both conserved to lamprey, both sufficiently rare (0.0120% &amp; 0.002%)</t>
  </si>
  <si>
    <t>Likely negative, in report as other variant of interest</t>
  </si>
  <si>
    <t xml:space="preserve">Lieva et al., 2022 states, "Cell adhesion molecules such as CDH15 and Pyk 2 (Proline-rich tyrosine kinase) which we found differently expressed in ASD derived organoids, regulate neural tube organization, neural migration, gray matter differentiation, neural circuit formation, synapse formation and remodeling [PMID: 33435191]" (PMID: 35618886). On OMIM, CDH15 is associated with autosomal dominant Intellectual Disability. Multiple deletion intervals include Ankyrin Repeat Domain 11 (ANKRD11) (MIM 611192) and Zinc Finger 778 (ZNF778),and Cadherin 15 (CDH15), "suggesting that haploinsufficiency for one or more of these genes is involved in neuronal migration and causes the gray matter heterotopias in patient 1 and 3... The potential involvement of CDH15 is of particular interest, a nonsynonymous variants of this gene have been identified in a cohort of mentally disabled patients.34 ... Of interest, a recently published genome-wide association study among cases with ASD identified common genetic variants on 5p14.1 that are associated with susceptibility to ASD. The nearby genes, CDH9 (MIM 609974) and CDH10 (MIM 604555), are also members of the Cadherin gene family involved in neuronal cell adhesion. This implicates a role of CDH9 and CDH10 and possibly of other members of the Cadherin family in the pathogenesis of ASD by affecting neuronal cell adhesion.35" </t>
  </si>
  <si>
    <t>Identification of ANKRD11 and ZNF778 as candidate genes for autism and variable cognitive impairment in the novel 16q24.3 microdeletion syndrome | European Journal of Human Genetics (nature.com)</t>
  </si>
  <si>
    <t xml:space="preserve">slightly uncommon (0.5114%), conserved to lamprey, IGV checked </t>
  </si>
  <si>
    <t>https://doi.org/10.1016/j.mito.2015.05.002</t>
  </si>
  <si>
    <t>A3, may want to submit to SFARI?</t>
  </si>
  <si>
    <t>not conserved, rare (0.0098), IGV verified</t>
  </si>
  <si>
    <t xml:space="preserve">not in report </t>
  </si>
  <si>
    <t>https://doi.org/10.3390/jpm11010021</t>
  </si>
  <si>
    <t xml:space="preserve">CLPX c.862A&gt;C, p.Asn288His </t>
  </si>
  <si>
    <t xml:space="preserve">rare (0), real, conserved </t>
  </si>
  <si>
    <t xml:space="preserve">noted as an additional variant of interest. Uncertain significance </t>
  </si>
  <si>
    <t>VYX gives that it is ssociated with erythropoietic protoporphyria that does not correlate with our patient's symptoms.  CLPX encodes an ATP-dependent specificity component of the Clp protease that directs the protease to specific substrates for proteolysis. However, another study provides that it was a differentially regulated with &lt;0.05 p-value and downregulated (-1.6) fold change in ASD probands when compared to controls. This study provides that it is expressed with the CNS. " Six genes (Csj3r, Cd14, Klf4, Cdknl b, Erbb3, and Clpx) were then chosen as potential susceptibility genes for autism because of their functional relevance in the nervous system... Clpx directs the Clp protease to specific substrates for proteolysis and is also a putative target of Foxp2, an autism susceptibility gene."</t>
  </si>
  <si>
    <t>https://yorkspace.library.yorku.ca/xmlui/bitstream/handle/10315/32007/Sin_Cora_2012_Masters.pdf?sequence=1</t>
  </si>
  <si>
    <t>A3, submit to SFARI?</t>
  </si>
  <si>
    <t>Rare (0.00003395), conserved, real since in report</t>
  </si>
  <si>
    <t>https://www.nature.com/articles/nature10989</t>
  </si>
  <si>
    <t>rare (0.0007%), conserved, real since in report</t>
  </si>
  <si>
    <t>Multiple studies shown association of RELN with autism and it is a SFARI gene. PMID 15558079, 20442744, 11317216, 22542183, 25363760, 28419454</t>
  </si>
  <si>
    <t xml:space="preserve">uncommon (0.1648%), conserved, real since in report </t>
  </si>
  <si>
    <t xml:space="preserve">noted as an additional variant of interest. Likely benign </t>
  </si>
  <si>
    <t>On AutDB, which provides, "Two consanguineous families presenting with neuromuscular disease and epileptic encephalopathy were found to carry damaging homozygous variants in the SCN10A gene in Kambouris et al., 2016; additional compound heterozygous missense variants in this gene were subsequently identified in individuals with epilepsy and autism spectrum disorder. A compound heterozygous missense variant in SCN10A was observed in all three ASD-affected siblings in a multiplex family in Dhaliwal et al., 2021. Heinrichs et al., 2021 identified an ASD proband with a compound heterozygous mutation in SCN10A; functional assessment of the SCN10A variants observed in this proband (p.Arg512Ter and p.Ile1511Met) demonstrated complete loss of channel function and enhanced slow channel inactivation, respectively. Furthermore, behavioral experiments in a Scn10a loss-of-function mouse model in Heinrichs et al., 2021 showed that mutant mice displayed increased self-grooming, reduced nest building, and altered social behavior."</t>
  </si>
  <si>
    <t xml:space="preserve">not conserved, uncommon (0.1586%), IGV verified </t>
  </si>
  <si>
    <t xml:space="preserve">Not in report Likely negative </t>
  </si>
  <si>
    <t xml:space="preserve">uncommon (0.2203%), conserved by phylop (1.199) but not phastcons (well conserved through tetropods), IGV verified </t>
  </si>
  <si>
    <t>SFARI offers that, "Whole-exome sequencing of five families in which second- and third-degree relatives were affected with autism identified a novel private missense variant (p.Cys1143Phe) in the second intracellular loop of the Nav1.7 sodium channel (encoded by the SCN9A gene) that exhibited partial loss-of-function effects. An excess of rare missense variants in the same intracellular loop was subsequently observed in a case-control variant-burden study of 1004 familial ASD cases and 1127 controls (29 in cases vs. 2 in controls; P=5.1E-07), with one of the variants (p.Met932Leu/Val991Leu) also showing functional effects (Rubinstein et al., 2016)."</t>
  </si>
  <si>
    <t>STAB1 p.Asn998Asp, chr3:52,512,608 &amp; p.Gly1462Arg, chr3:52,517,004 compound heterozygote;</t>
  </si>
  <si>
    <t xml:space="preserve"> p.Asn998Asp is rare (0.0440%), conserved and real; p.Gly1462Arg is rare (0.0898%), conserved by phylop (0.953) but only moderate by PhatCons (0.745) (poorly conserved), real</t>
  </si>
  <si>
    <t>2018 Journal of Genetics and Genomics_金鑫.pdf - Google Drive</t>
  </si>
  <si>
    <t>rare (0.0001586 &amp; 0.0001051), both IGV verified, missesne variant is conserved</t>
  </si>
  <si>
    <t>not in report in patient file "due to weak relation to ASD"</t>
  </si>
  <si>
    <t>SFARI gene, their database provides, "Targeted sequencing of a cohort of 536 Chinese ASD probands and 1457 Chinese controls in Guo et al., 2017 identified a de novo damaging missense variant, two inherited loss-of-function variants, and an inherited damaging missense variant in the CPT2 gene in ASD probands. Transmission and De Novo Association (TADA) analysis of this cohort of Chinese ASD cases and controls in Guo et al., 2017 identified the CPT2 gene as an ASD candidate gene with a PTADA between 0.001 and 0.005 (0.001483); however, PTADA for this gene failed to reach significance (P &lt; 0.01) following TADA analysis using a combined cohort of Chinese ASD probands and controls, as well as ASD probands and controls from the Simons Simplex Collection and the Autism Sequencing Consortium."</t>
  </si>
  <si>
    <t>both have poor conservation, real</t>
  </si>
  <si>
    <t>Not in report since "unlikely related to disease in this patient"</t>
  </si>
  <si>
    <t>Gilquin et al., established that ATAD3A associates with S100 proteins (calcium binding proteins) that were implicated with oligodendrocyte progenitor cell (OPC) regeneration in response to demyelinating insult. ATAD3A is a major target of S100 in OPC since it is required for cell growth and differentiation. This gene has some literature associating it with neurodevelopmental disorders, but the link to autism is not strong</t>
  </si>
  <si>
    <t>The Calcium-Dependent Interaction between S100B and the Mitochondrial AAA ATPase ATAD3A and the Role of This Complex in the Cytoplasmic Processing of ATAD3A: Molecular and Cellular Biology: Vol 30, No 11 (tandfonline.com)</t>
  </si>
  <si>
    <t xml:space="preserve">rare (0.0013%), real, conserved </t>
  </si>
  <si>
    <t xml:space="preserve">likely negative, listed in other variant of interest. </t>
  </si>
  <si>
    <t>Missense and truncating variants identified in multiple autism individuals with non-syndromic autism spectrum disorder with intellectual disability (PMID: 25363768, 28263302, 24307393, 21076407).</t>
  </si>
  <si>
    <t>rare (0.0007%), conserved, real</t>
  </si>
  <si>
    <t>not in report; Negative</t>
  </si>
  <si>
    <t xml:space="preserve">rare (0.0007%), conserved, IGV checked </t>
  </si>
  <si>
    <t>3 stars in AutDB based on, "Significant reduction in GABA(A)-alpha 1, the protein encoded by the GABRA1 gene, has been observed in post-mortem brain tissue from ASD subjects in two separate studies (Fatemi et al., 2009; Crider et al., 2014)."</t>
  </si>
  <si>
    <t>rare (0.4256%), conserved, IGV checked</t>
  </si>
  <si>
    <t>not in report, likely negative</t>
  </si>
  <si>
    <t>rare (0), conserved, real</t>
  </si>
  <si>
    <t xml:space="preserve">Noted as "other variants of interest" </t>
  </si>
  <si>
    <t>Suggested to play a role in cognition and association with autism (PMID: 25961944, 30949922, 30564305, 25284784, 22542183). SFARI deems it High Confidence since "De novo frameshift variants in this gene have been identified in unrelated ASD cases from the Simons Simplex Collection (Iossifov et al., 2012; Dong et al., 2014)."</t>
  </si>
  <si>
    <t>Gene: RIMS1 - (sfari.org)</t>
  </si>
  <si>
    <t>uncommon (0.4129%), only conserved by PhastCons (poorly conserved), real</t>
  </si>
  <si>
    <t>A strong candidate according to SFARI since, "Rare mutations in the CACNA1H gene have been identified with autism. In one study, missense mutations in CACNA1H were found in 6 of 461 individuals with ASD (Splawski et al., 2006)"</t>
  </si>
  <si>
    <t>Gene: CACNA1H - (sfari.org)</t>
  </si>
  <si>
    <t>SCN10A c.1249_1251delAAG, p.Lys417del, chr3:38,756,712</t>
  </si>
  <si>
    <t xml:space="preserve">rare (0.0007234%), only conserved up to tasmanian devil, IGV verified </t>
  </si>
  <si>
    <t>Negative, not noted in report</t>
  </si>
  <si>
    <t xml:space="preserve">sufficiently uncommon (1.49%), real, fs has no conservation data </t>
  </si>
  <si>
    <t xml:space="preserve">not noted in report </t>
  </si>
  <si>
    <t xml:space="preserve">Perfilyeva et al., 2022 found NOD2, plus 9 other genes, as hub genes that are likely to play in a pathway that plays a role in ASD. </t>
  </si>
  <si>
    <t>Integrative Functional Genomic Analysis in Multiplex Autism Families from Kazakhstan (hindawi.com)</t>
  </si>
  <si>
    <t>rare (0.001983), poor conservation, real</t>
  </si>
  <si>
    <t xml:space="preserve">in report as likely pathogenic </t>
  </si>
  <si>
    <t>TNXB p.Gly3453Arg</t>
  </si>
  <si>
    <t>rare (0), conserved by phylop but not PhastCons (not conserved), real</t>
  </si>
  <si>
    <t>Wang et al., 2020 found that TNXB and 4 other genes may be the core genes in the underlying dysfunction of autism based results from a systematic modular analysis. A 2004 study by Wei and Hemmings reported that TNXB was associated with a British Schizophrenia population (PMID: 14755442), but this was very soon disputed by Liu et al when it was not replicated in a Chinese population (PMID: 14729256)</t>
  </si>
  <si>
    <t>ijcem0111032.pdf (e-century.us)</t>
  </si>
  <si>
    <t>paternally inherited (father in great health), 0%, real, Conserved to lamprey</t>
  </si>
  <si>
    <t>likely negative secondary findings; reported as other variant of interest</t>
  </si>
  <si>
    <t>SFARI deemed this gene High Confidence since "De novo missense variants in the DYNC1H1 gene have previously been identified in ASD cases (De Rubeis et al., 2014; Iossifov et al., 2014). An additional de novo missense variant in this gene was identified by whole genome sequencing in an ASD proband from a simplex family as part of the MSSNG initiative in Yuen et al., 2017. Based on the discovery of multiple de novo missense variants in ASD cases, a z-score &gt; 2.0 for missense mutations, and a higher-than expected mutation rate (a false discovery rate &lt; 15%), DYNC1H1 was determined to be an ASD candidate gene in Yuen et al., 2017. Whole exome sequencing in 116 ASD parent-proband trios as part of the University of Illinois at Chicago ACE project identified a de novo nonsense variant in DYNC1H1 in one ASD proband (Chen et al., 2017). A de novo protein-truncating variant was identified in DYNC1H1 in an ASD proband from the Autism Sequencing Consortium in Satterstrom et al., 2020; seven protein-truncating variants in this gene were observed in case samples from the Danish iPSYCH study in this same report. Furthermore, TADA analysis of de novo variants from the Simons Simplex Collection and the Autism Sequencing Consortium and protein-truncating variants from iPSYCH in Satterstrom et al., 2020 identified DYNC1H1 as a candidate gene with a false discovery rate (FDR) 0.01. A two-stage analysis of rare de novo and inherited coding variants in 42,607 ASD cases, including 35,130 new cases from the SPARK cohort, in Zhou et al., 2022 identified DYNC1H1 as a gene reaching exome-wide significance (P &lt; 2.5E-06); association of DYNC1H1 with ASD risk in this analysis was found to be driven both by de novo variants and rare inherited loss-of-function variants transmitted from unaffected parents to affected offspring. Mutations in the DYNC1H1 gene are associated with autosomal dominant mental retardation-13 (MRD13; OMIM 614563), a form of intellectual disability associated with variable neuronal migration defects resulting in cortical malformations (Vissers et al., 2010; Willemsen et al., 2012)."</t>
  </si>
  <si>
    <t>https://gene.sfari.org/database/human-gene/DYNC1H1</t>
  </si>
  <si>
    <t>SCN2A c.4578T&gt;G, p.Asp1526Glu, chr2:165,386,772, paternally-inherited</t>
  </si>
  <si>
    <t>rare (0), IGV checked, conserved to lamprey with exception of bad read of baboon</t>
  </si>
  <si>
    <t>Negative, variant not reported</t>
  </si>
  <si>
    <t>Clinical and genetic spectrum of SCN2A-associated episodic ataxia - PubMed (nih.gov)</t>
  </si>
  <si>
    <t>rare (0), not conserved by phylop, but in PhastCons (Conserved through most fish,  real</t>
  </si>
  <si>
    <t>negative, not in report</t>
  </si>
  <si>
    <t>SFARI provides that, "Two de novo loss-of-function (LoF) variants in the ASH1L gene were identified in ASD probands from the Simons Simplex Collection (PMIDs 24267886, 25363768), while a third de novo LoF variant in this gene was identified in one ASD proband from 2,270 trios screened by the Autism Sequencing Consortium in De Rubeis et al., 2014 (PMID 25363760). Analysis of rare coding variation in 3,871 ASD cases and 9,937 ancestry-matched or paternal controls from the Autism Sequencing Consortium (ASC) in this report identified ASH1L as a gene meeting high statistical significance with a 0.05 &lt; FDR 0.1, meaning that this gene had a 90% chance of being a true autism gene. A fourth de novo LoF variant in the ASH1L gene was identified in an ASD proband in Tammimies et al., 2015 (PMID 26325558). This gene was identified in Iossifov et al. 2015 as a strong candidate to be an ASD risk gene based on a combination of de novo mutational evidence and the absence or very low frequency of mutations in controls (PMID 26401017). An additional de novo LoF variant in ASH1L was identifed in a proband from the Pediatric Cardiac Genetics Consortium who presented with ASD, developmental delay, and intellectual disability in addition to congenital heart disease (Homsy et al., 2015). De novo and inherited missense variants that were predicted to be deleterious were identified in ASD probands from the Autism Clinical and Genetic Resources in China (ACGC) cohort in (PMID 27824329). De novo LoF variants in ASH1L have also been identified in individuals with intellectual disability in Stessman et al., 2017 (PMID 28191889) and Okamoto et al., 2017 (PMID 28394464). A two-stage analysis of rare de novo and inherited coding variants in 42,607 ASD cases, including 35,130 new cases from the SPARK cohort, in Zhou et al., 2022 identified ASH1L as a gene reaching exome-wide significance (P &lt; 2.5E-06)."</t>
  </si>
  <si>
    <t>Gene: ASH1L - (sfari.org)</t>
  </si>
  <si>
    <t xml:space="preserve">SCN9A c.3506A&gt;C, p.Asn1169Thr, chr2:166,242,623; </t>
  </si>
  <si>
    <t>rare (0.0019928), conserved, IGV verified</t>
  </si>
  <si>
    <t>RYR2 c.2935G&gt;T, p.Ala979Ser, chr1:237,548,459</t>
  </si>
  <si>
    <t>rare (0.0005257), conserved, IGV verified</t>
  </si>
  <si>
    <t>TRAP1 c.383G&gt;A, p.Arg128His</t>
  </si>
  <si>
    <t>rare (0.0033309), conserved, IGV verified</t>
  </si>
  <si>
    <t>Likely positive, not noted in report</t>
  </si>
  <si>
    <t>FRMPD3 c.4844C&gt;T, p.Ala1615Val</t>
  </si>
  <si>
    <t>Uncommon (0.0000707%), conserved, real (Seems to be real in proband, but only 4 reads in mother</t>
  </si>
  <si>
    <t xml:space="preserve">Literature only supports involvement in brain, but no sufficient association with autism </t>
  </si>
  <si>
    <t>PRKCA c.1738C&gt;T, p.Arg580Trp, mat inh</t>
  </si>
  <si>
    <t xml:space="preserve">real, rare (0.0000066), conserved </t>
  </si>
  <si>
    <t>Likely negative, noted as "previously reported results"</t>
  </si>
  <si>
    <t>Gene Expression in Patient-Derived Neural Progenitors Implicates WNT5A Signaling in the Etiology of Schizophrenia - ScienceDirect</t>
  </si>
  <si>
    <t>CACNA1S c.1493G&gt;T,p.Arg498Leu, chr1:201,078,005</t>
  </si>
  <si>
    <t>rare (0.000565), conserved, IGV verified</t>
  </si>
  <si>
    <t>Likely negative, not noted</t>
  </si>
  <si>
    <t xml:space="preserve">rare (0), not conserved by phylop or PhastCons, IGV verified </t>
  </si>
  <si>
    <t xml:space="preserve">Positive, not listed </t>
  </si>
  <si>
    <t>SFARI deemed this gene high confidence since "A total of three de novo loss-of-function (LoF) variants in the ANK2 gene have been identified in ASD probands from the Simons Simplex Collection (PMIDs 22542183, 24267886, 25363768), while a fourth de novo LoF in this gene was identified in an ASD proband from the Autism Sequencing Consortium in De Rubeis et al., 2014 (PMID 25363760). Analysis of rare coding variation in 3,871 ASD cases and 9,937 ancestry-matched or paternal controls from the Autism Sequencing Consortium (ASC) in De Rubeis et al., 2014 identified ANK2 as a gene meeting high statistical significance with a FDR 0.01, meaning that this gene had a 99% chance of being a true autism gene (PMID 25363760). This gene was identified in Iossifov et al. 2015 as a strong candidate to be an ASD risk gene based on a combination of de novo mutational evidence and the absence or very low frequency of mutations in controls (PMID 26401017). A two-stage analysis of rare de novo and inherited coding variants in 42,607 ASD cases, including 35,130 new cases from the SPARK cohort, in Zhou et al., 2022 identified ANK2 as a gene reaching exome-wide significance (P &lt; 2.5E-06)."</t>
  </si>
  <si>
    <t>Gene: ANK2 - (sfari.org)</t>
  </si>
  <si>
    <t xml:space="preserve">rare (0.0000925), conserved through all mammals to Tasmanian devil, although the wallaby has glutamine, IGV verified </t>
  </si>
  <si>
    <t xml:space="preserve">SFARI deemed this gene a Strong Candidate, Syndromic since "Two de novo variants in the SETD1B gene (an inframe deletion variant and a missense variant) were identified in ASD probands from the Simons Simplex Collection in Iossifov et al., 2014. SETD1B has been implicated as a candidate gene in 12q24.31 microdeletion syndrome, a disorder characterized by intellectual disability, autism/autistic features, epilepsy, and facial dysmorphic features (Baple et al., 2010; Qiao et al., 2013; Palumbo et al., 2015; Labonne et al., 2016). Hiraide et al., 2018 identified two individuals with novel de novo SETD1B missense variants, both of whom were diagnosed with autism/ASD and presented with intellectual disability, language delay, and epilepsy." The non-overalpping localization with SETD1A suggests that SETD1A and SETD1B make non-redundant contributions to the epigenetic control of chromatin structure and gene expression. </t>
  </si>
  <si>
    <t>DEAF1 c.1540G&gt;A,p.Glu514Lys, chr11:654,015;</t>
  </si>
  <si>
    <t>rare (0.0000132), conserved to lamprey, IGV verified</t>
  </si>
  <si>
    <t>SFARI deemed this gene a High Confidence, Syndromic since "De novo missense variants in the DEAF1 gene that resulted in impaired transcriptional regulation of the DEAF1 promoter were identified in four individuals from three reports (PMIDs 21076407, 23020937, 24726472). All four individuals presented with intellectual disability, mild motor delay, and severely affected speech development; three of these individuals also displayed severe behavioral problems consisting of autism/autistic behavior, hyperactive behavior, compulsive behavior, and aggressive behavior with striking mood swings and poor eye contact. Chen et al., 2017 identified potentially deleterious heterozygous DEAF1 variants in six novel individuals presenting with intellectual disability, motor delay, and autistic behavior. Rare de novo heterozygous missense variants that were predicted to be damaging have been observed in ASD probands from the Autism Sequencing Consortium (De Rubeis et al., 2014), as well as in ASD probands from the Autism Simplex Collection (TASC) and the Autism Clinical and Genetic Resources in China (ACGC) cohorts (Geisheker et al., 2017). Biallelic variants in the DEAF1 gene have also been observed in individuals presenting with an autosomal recessive neurodevelopmental disorder (dyskinesia, seizures, and intellectual developmental disorder; OMIM 617171); autistic features have been observed in a subset of these individuals (Rajab et al., 2015; Gund et al., 2016; Trujillano et al., 2017; Chen et al., 2017). Phentoypic characterization of a previously unreported cohort of 17 individuals with de novo DEAF1 variants and 5 individuals with biallelic DEAF1 variants in Nabais Sa et al., 2019 found that autism was present in 16 individuals with a de novo DEAF1 variant, as opposed to 1 individual with a biallelic DEAF1 variant. Furthermore, many of the de novo DEAF1 variants reported by Nabais Sa et al., 2019 were experimentally shown to impair transcriptional regulation of the DEAF1 promoter. Three additional de novo missense variants in the DEAF1 gene were identified in ASD probands from the Autism Sequencing Consortium in Satterstrom et al., 2020; subsequent TADA analysis of de novo variants from the Simons Simplex Collection and the Autism Sequencing Consortium and protein-truncating variants from iPSYCH in this report identified DEAF1 as a candidate gene with a false discovery rate (FDR) 0.01. A de novo loss-of-function variant and three rare and potentially damaging missense variants in the DEAF1 gene were reported in ASD probands from the SPARK cohort in Zhou et al., 2022; a two-stage analysis of rare de novo and inherited coding variants in 42,607 ASD cases, including 35,130 new cases from the SPARK cohort, in this report identified DEAF1 as a gene reaching exome-wide significance (P &lt; 2.5E-06)."</t>
  </si>
  <si>
    <t>Gene: DEAF1 - (sfari.org)</t>
  </si>
  <si>
    <t>rare (0.0006575), real, conserved</t>
  </si>
  <si>
    <t>rare (0.0000329), only conserved by phylop (1.048) (highly conserved through eutheria thereafter losses alignment), IGV verified</t>
  </si>
  <si>
    <t>untitled (bmj.com)</t>
  </si>
  <si>
    <t>A3; Submit to SFARI?</t>
  </si>
  <si>
    <t xml:space="preserve">rare (0.0009133), conserved, IGV verified </t>
  </si>
  <si>
    <t>Likely negative, reported</t>
  </si>
  <si>
    <t>rare (0.1749%), conserved, real</t>
  </si>
  <si>
    <t>in report as previously reported result</t>
  </si>
  <si>
    <t>SFARI deemed this gene as a Strong Candidate since "Several studies have found genetic association between the MTHFR gene and autism in Caucasian and Indian population cohorts as well as AGRE cohorts. However, another study found no genetic association between the MTHFR gene and autism in a Brazilian population cohort. Separately, a study showed that the MTHFR C677T variant is associated with greater depressed mood during pregnancy."</t>
  </si>
  <si>
    <t>Gene: MTHFR - (sfari.org)</t>
  </si>
  <si>
    <t xml:space="preserve">rare (0.0000066), real, conserved </t>
  </si>
  <si>
    <t>In report</t>
  </si>
  <si>
    <t>Neurodevelopmental disorder with or without anomalies of the brain, eye, or heart is an autosomal dominant syndrome characterized by onset in infancy of developmental 
delay, intellectual disability, and behavioral disorders, such as autism spectrum disorders. AutDBand SFARI mentions that "Two novel overlapping CNVs involving the RERE gene were identified in unrelated ASD cases (Prasad et al., 2012)."</t>
  </si>
  <si>
    <t>RYR1 c.2536_2537delTC, p.Ser846fs, chr19:38,460,546; pat inh</t>
  </si>
  <si>
    <t xml:space="preserve">rare (0), IGV verified, frameshift leads to loss of function </t>
  </si>
  <si>
    <t xml:space="preserve">Not in report </t>
  </si>
  <si>
    <t>rare (0.0017291), poorly conserved, real</t>
  </si>
  <si>
    <t xml:space="preserve">Likely negative, not in report </t>
  </si>
  <si>
    <t>rare (0), real, conserved by phylop but not PhastCons (not conserved)</t>
  </si>
  <si>
    <t>Likely negative, listed as "other variants of interest" table in report</t>
  </si>
  <si>
    <t>SFARI 2 Strong Candidate gene since "Genetic association has been found between the CACNA1G gene and autism in the AGRE cohort (Strom et al., 2010). Recently, a de novo synonymous variant in this gene was identified in an ASD proband from the Simons Simplex Collection (Iossifov et al., 2012)."</t>
  </si>
  <si>
    <t>rare (0.0007%), real, conserved by phylop but not PhastCons (conserved)</t>
  </si>
  <si>
    <t>SFARI deemed this gene a High Confidence, Syndromic since "Mutations in TSC2 cause the autosomal dominant disorder tuberous sclerosis (TSC). About 25% of individuals with TSC have autism and 40%-50% meet diagnostic criteria within the autistic spectrum disorders (Smalley et al., 1998). Schaaf et al., 2011 and Kelleher et al., 2012 identified a number of TSC2 missense variants in ASD probands that were not observed in control populations. Rare de novo and inherited missense variants in TSC2 have been identified in ASD probands from the Simons Simplex Collection (ORoak et al., 2012; Bahl et al., 2013; Iossifov et al., 2014), as well as in ASD probands from the Autism Clinical and Genetic Resources in China (ACGC) cohort (Wang et al., 2016). Targeted gene panel screening of a clinical population of 100 children with ASD from the Connecticut Childrens Medical Center Autism Neurogenetics Program in Kalsner et al., 2016 identified 18 rare TSC2 variants in ASD cases (18.0%) compared to 9.8% in the ExAC database (P = 0.0062); the statistical enrichment of rare TSC2 variants in ASD cases remained significant after multiple comparisons correction. Addtional de novo loss-of-function variants and potentially damaging missense variants in the TSC2 gene were reported in ASD probands from the Autism Sequencing Consortium, the MSSNG cohort, and the SPARK cohort in Zhou et al., 2022; a two-stage analysis of rare de novo and inherited coding variants in 42,607 ASD cases, including 35,130 new cases from the SPARK cohort, in this report identified TSC2 as a gene reaching exome-wide significance (P &lt; 2.5E-06)."</t>
  </si>
  <si>
    <t>Gene: TSC2 - (sfari.org)</t>
  </si>
  <si>
    <t>"Likely negative", in report as other variant of interest</t>
  </si>
  <si>
    <t>SFARI deemed this gene a Strong Candidate, Syndromic gene since "A de novo nonsense variant in the CUX2 gene was identified in an ASD proband from the Autism Sequencing Consortium in De Rubeis et al., 2014. Chatron et al., 2018 identified nine patients with a recurrent de novo missense variant in the CUX2 gene (p.Glu590Lys) that presented with developmental and epileptic encephalopathy; in addition to recurrent phenotypes including epilepsy and intellectual disability, several individuals with this variant also presented with autistic features and/or motor stereotypies."</t>
  </si>
  <si>
    <t>Gene: CUX2 - (sfari.org)</t>
  </si>
  <si>
    <t xml:space="preserve">rare (0.0000329), conserved, IGV verified </t>
  </si>
  <si>
    <t>Gene: KMT2E - (sfari.org)</t>
  </si>
  <si>
    <t xml:space="preserve">rare (0.0017291), poorly conserved, IGV verified </t>
  </si>
  <si>
    <t xml:space="preserve">Positive, not in report; report found mosaic monosomy X. </t>
  </si>
  <si>
    <t>RYR2 c.10678C&gt;T,p.His3560Tyr, chr1:237,723,251</t>
  </si>
  <si>
    <t>rare (0), conserved, IGV verified</t>
  </si>
  <si>
    <t>rare (0.00001075), conserved, IGV verified</t>
  </si>
  <si>
    <t>This gene is on the SFARI database as a Strong Candidate since "Two de novo missense variants in the SCN4A gene were identified in simplex ASD probands, with no de novo events in this gene observed in 1,786 unaffected siblings from the Simons Simplex Collection (P=0.17) (Iossifov et al., 2014; Krumm et al., 2015)."</t>
  </si>
  <si>
    <t>https://gene.sfari.org/database/human-gene/SCN4A</t>
  </si>
  <si>
    <t>rare (0.0005%), conserved by phylop but not PhastCons (conserved through mammals, real</t>
  </si>
  <si>
    <t xml:space="preserve">NLRP12 gene, also known as RNO, PYPAF7, and Monarch-1, encodes the protein of NLRP superfamily, which is implicated in the activation of proinflammatory caspases and hyperproduction of interleukin-1β (Kostik et al., 2018). NLRP12 plays critical roles in the regulation of NF-κB signaling, inflammasome activation, dendritic cell migration, and transcription of MHC class I genes (Tuncer et al., 2014). The mutations in NLRP12 have been associated with familial cold autoinflammatory syndrome-2 (FCAS2; OMIM 611762), which displays autosomal dominant inheritance. Link to autism is weak. </t>
  </si>
  <si>
    <t>Prenatal detection and molecular cytogenetic characterization of 19q13.42 microduplication: three reported cases and literature review | SpringerLink</t>
  </si>
  <si>
    <t xml:space="preserve">real, sufficiently rare (0.2449%), conserved </t>
  </si>
  <si>
    <t>In a putative biomarker identification by ANCOVA, Glatt et al., 2012 found that VWF had a 1.31 fold change and statistically significant as Dysregulated (p &lt; .05, Fold Change≥|1.2|) in the Autism Spectrum Disorder (ASD) Discovery Sample Compared With the Unaffected Control Group (CNT) Discovery Sample</t>
  </si>
  <si>
    <t>Blood-Based Gene Expression Signatures of Infants and Toddlers With Autism - ScienceDirect</t>
  </si>
  <si>
    <t>variantynx noted that it was previously seen in ClinVar (Variation ID 915542) that confirms it is not on gnomAD, real, fs in last amino acid makes it unlikely to contribute to pathology</t>
  </si>
  <si>
    <t>In report in "ACMG Secondary Findings"</t>
  </si>
  <si>
    <t>GUNTER, C. and MACARTHUR, D., 2014. Great sequencing power—great responsibility.</t>
  </si>
  <si>
    <t>APC c.3920T&gt;A, p.Ile1307Lys, chr5:112,839,514, mat inh</t>
  </si>
  <si>
    <t xml:space="preserve">rare by VYX (0.1276%), conserved only by phylop (1.061) but not PhastCons (not conserved), real  </t>
  </si>
  <si>
    <t xml:space="preserve">Uncertain significance in Other Variants of interest section of report </t>
  </si>
  <si>
    <t>rare (0.00000066), real</t>
  </si>
  <si>
    <t xml:space="preserve">Likely negative with secondary findings, noted as Secondary finding </t>
  </si>
  <si>
    <t xml:space="preserve">loss of function is known mechanism of cancer (PMID: 21344236, 25994375, 20842729, 20077502). Patient note characterized this as off-target. </t>
  </si>
  <si>
    <t>rare (0.0000329), real, conserved only by phylop but not PhastCons</t>
  </si>
  <si>
    <t>Negative, not in report</t>
  </si>
  <si>
    <t xml:space="preserve">no strong link to autism </t>
  </si>
  <si>
    <t xml:space="preserve">rare (0.0125975), IGV verified </t>
  </si>
  <si>
    <t xml:space="preserve">skin disease association, not autism </t>
  </si>
  <si>
    <t>not rare (0.0373216), conserved,IGV verified</t>
  </si>
  <si>
    <t xml:space="preserve">real (0.0104361), rare, real </t>
  </si>
  <si>
    <t>link to Autism is weak</t>
  </si>
  <si>
    <t>rare (0.0145), conserved, real</t>
  </si>
  <si>
    <t xml:space="preserve">Vanzo et al., 2021 (cited above for MEFV) denoted that WNT10A homozygous variant (p.F228I) occured in their autism patient and has been previously reported as pathogenic. WNT10A is a member of the WNT gene family, which encodes proteins that are implicated in several developmental processes, including the regulation of cell fate and patterning during embryogenesis (PMID: 14716020). Members of WNT family gene including WNT1, WNT2, WNT2B, WNT7B and WNT10A had altered methylation levels in ASD placenta (PMID: 34260616). WNT1, WNT2 and WNT10A genes are hypomethylated while WNT2B and WNT7B are hypermethylated in ASD-placenta (PMID: 34260616). </t>
  </si>
  <si>
    <t>Placental DNA methylation changes and the early prediction of autism in full-term newborns - PubMed (nih.gov)</t>
  </si>
  <si>
    <t>rare (0.00073), not conserved by phylop, but in PhastCons,  real</t>
  </si>
  <si>
    <t xml:space="preserve">rare on gnomAD (0.0012759), real, conserved by phylop, but not PhastCons </t>
  </si>
  <si>
    <t xml:space="preserve">Likely negative with secondary findings, in report </t>
  </si>
  <si>
    <t>uncommon (0.4863%), real, not conserved by phylop or PhastCons</t>
  </si>
  <si>
    <t xml:space="preserve">rare (0.00000066), not conserved, real </t>
  </si>
  <si>
    <t>rare (0.0048634), not conserved, real</t>
  </si>
  <si>
    <t xml:space="preserve">rare (0.0000048), conserved by phylop (0.935) but not PhastCons, real </t>
  </si>
  <si>
    <t xml:space="preserve">Mutations in this gene may be able to cuase alteration in erythrocyte blood cells, which may result in symptoms of sickle cell anemia. Link to autism is not strong. </t>
  </si>
  <si>
    <t>rare (0.0185185), real, conserved</t>
  </si>
  <si>
    <t xml:space="preserve">Vanzo et al., 2021 (cited above for MEFV) denoted that WNT10A homozygous variant (p.F228I; 0.01392 frequency according to gnomAD) occured in their autism patient and has been previously reported as pathogenic. WNT10A is a member of the WNT gene family, which encodes proteins that are implicated in several developmental processes, including the regulation of cell fate and patterning during embryogenesis (PMID: 14716020). Members of WNT family gene including WNT1, WNT2, WNT2B, WNT7B and WNT10A had altered methylation levels in ASD placenta (PMID: 34260616). WNT1, WNT2 and WNT10A genes are hypomethylated while WNT2B and WNT7B are hypermethylated in ASD-placenta (PMID: 34260616). </t>
  </si>
  <si>
    <t xml:space="preserve">rare (0.0000096), "Homozygous reference" in patient according to variantyx, but report says it is heterozygous in patient. IGV shows that it is real in father and there are 4 reads in the patient with the variant as well. </t>
  </si>
  <si>
    <t xml:space="preserve">Likely negative, in report as other variant of interest </t>
  </si>
  <si>
    <t xml:space="preserve">Skin disease association, not autism </t>
  </si>
  <si>
    <t>barely rare enough (1.2597%), real</t>
  </si>
  <si>
    <t xml:space="preserve">Likely positive, reported as likely diagnostic due to clinical or family hx. </t>
  </si>
  <si>
    <t xml:space="preserve">Not below 1%, real </t>
  </si>
  <si>
    <t xml:space="preserve">Conflicting evidence of 16p12 duplications causing autism. (PMIDs: 20808228, 26647099, 30836598, 24259393, 21841781). However, duplications in the literature include bigger regions.  </t>
  </si>
  <si>
    <t>rare (0), real</t>
  </si>
  <si>
    <t>reported as "previously reported results"</t>
  </si>
  <si>
    <t>https://link.springer.com/article/10.1186/s13039-016-0261-9</t>
  </si>
  <si>
    <t>2p16.1p16.1, 58.64 kb duplication, mat inh; includes FANCL</t>
  </si>
  <si>
    <t>real, rare (0), dup</t>
  </si>
  <si>
    <t>likely negative, listed as variant of interest</t>
  </si>
  <si>
    <t>Oral and poster abstracts | SpringerLink</t>
  </si>
  <si>
    <t>B1 &gt; A3</t>
  </si>
  <si>
    <t xml:space="preserve">9p13.3p13.3, 52.12 kb duplication, pat inh; includes RUSC2 </t>
  </si>
  <si>
    <t>Variantyx notes that CNVs in this region have been associated with intellectual disability, autosomal recessive. However, AutDB rates RUSC2 as a 3 star gene since, "RUSC2 was identified as an ASD candidate gene in Wilfert et al., 2021 based on the discovery of private likely gene-disruptive (LGD) variants in this highly constrained (pLI 0.99) gene that were exclusively transmitted to eight ASD probands in six independent families. Homozygous mutations in the RUSC2 gene are associated with a form of autosomal recessive intellectual disability (MRT61, OMIM 617773); autistic features were reported in one of the three affected individuals reported in Alwadei et al., 2016. De novo missense variants in this gene have also been identified in two ASD probands (De Rubeis et al., 2014; Yuen et al., 2017)."</t>
  </si>
  <si>
    <t>not in gnomAD (though another diagnostic lab reported this with different inheritance pattern), real</t>
  </si>
  <si>
    <t xml:space="preserve">noted as part of deletion discussed below. Deletion noted as an additional variant of interest. Uncertain clinical significance </t>
  </si>
  <si>
    <t>https://doi.org/10.1371/journal.pone.0011495</t>
  </si>
  <si>
    <t>rare (.7%), conserved, IGV checked</t>
  </si>
  <si>
    <t xml:space="preserve">Likely negative, noted as a previously reported result. </t>
  </si>
  <si>
    <t>SorCS2 is required for social memory and trafficking of the NMDA receptor | Molecular Psychiatry (nature.com)</t>
  </si>
  <si>
    <t xml:space="preserve">SFARI deemed this gene a Strong Candidate since, "A total of two de novo loss-of-function variants in the DOCK8 gene have been observed in ASD probands from the Autism Sequencing Consortium and the Autism Clinical and Genetic Resources in China (ACGC) cohort (De Rubeis et al., 2014; Wang et al., 2016). The 9p24.3 locus, which contains the DOCK8 gene, overlaps with linkage regions identified in large autism extended pedigrees (Allen-Brady et al., 2009; Coon et al., 2010). Two unrelated patients with intellectual disability and additional phenotypes were found to carry heterozygous disruptions of the DOCK8 gene (one by deletion, the another by translocation breakpoint) in Griggs et al., 2008."  Also, the 9p24.3 is on AutDB, citing 36 reports of autism patients with deletions and duplications in the locus. However, the exact locus of our patient is not mentioned. </t>
  </si>
  <si>
    <t>Gene: DOCK8 - (sfari.org)</t>
  </si>
  <si>
    <t>in report</t>
  </si>
  <si>
    <t>Attention-deficit hyperactivity disorder shares copy number variant risk with schizophrenia and autism spectrum disorder | Translational Psychiatry (nature.com)</t>
  </si>
  <si>
    <t>IJMS | Free Full-Text | High-Resolution Chromosome Ideogram Representation of Currently Recognized Genes for Autism Spectrum Disorders (mdpi.com)</t>
  </si>
  <si>
    <t>Likely negative with secondary findings, noted as Other Variants of interest</t>
  </si>
  <si>
    <t>rare (0.0019585), real</t>
  </si>
  <si>
    <t>real, rare (0), duplication</t>
  </si>
  <si>
    <t xml:space="preserve">Likely negative, reported </t>
  </si>
  <si>
    <t>real, rare (0),dup</t>
  </si>
  <si>
    <t>AutDB - Autism Database - CNV Search (mindspec.org)</t>
  </si>
  <si>
    <t>rare (0), real, deletion</t>
  </si>
  <si>
    <t>Negative, in report as genes partially consistent with the clinical or family hx</t>
  </si>
  <si>
    <t>This gene is on the SFARI database as a Strong Candidate since "A de novo missense variant (p.Val404Met) was identified in the KCND2 gene in monozygotic twins affected with autism and severe, intractable seizures; functional analysis revealed the likely pathogenicity of this variant in that the p.Val404Met construct showed significantly slowed inactivation, consistent with a gain-of-function effect (PMID 24501278). In a genome-wide association study of 2165 participants from the Autism Genetic Resource Exchange (AGRE) performed to examine associations between genomic loci and endophenotypes associated with ASDs, it was shown that item 46 ("has overly serious facial expressions") on the Social Responsiveness Scale (SRS) significantly associates with the gene KCND2 (Connolly et al., 2012)."</t>
  </si>
  <si>
    <t>Gene: KCND2 - (sfari.org)</t>
  </si>
  <si>
    <t xml:space="preserve">rare (0), real, deletion </t>
  </si>
  <si>
    <t>rare (0.0015668), real</t>
  </si>
  <si>
    <t>https://d1wqtxts1xzle7.cloudfront.net/86171323/482242536-libre.pdf?1652985510=&amp;response-content-disposition=inline%3B+filename%3DNovel_Homozygous_Variant_of_TBC1_Domain.pdf&amp;Expires=1680799224&amp;Signature=H-VKSFhyWTiCR~c0OiySIU4GRM7GvHQu-NdJ0bnQegUl~xNAab~ht2afLvGkB6hgezTLW~at4mDOzNjyOk6IEMEWzoY2pvY1QrUFlb3qdw1m8LUyUwt0RKIZiK0QgQdBcNk0X78KYayFqjzm96A5EF4wuepex-oCf~IwWsUWdTaALs37qvZorZDaCyo3BjHUu9e1gD3wzwMcWocIp2x~8i7n0rfF7HE3gFRHjF29Tz67syvj--kLWpITbNHVyaU5NXJgyaigqQkAS8UpxrMArVotWCYyzP7FHmURu7sTgtxL4gjdjCQ~NBgyTyJR1BYg8RVWGdmBcY4IxrTkDPDhqA__&amp;Key-Pair-Id=APKAJLOHF5GGSLRBV4ZA</t>
  </si>
  <si>
    <t>XL</t>
  </si>
  <si>
    <t>THOC2 c.2854G&gt;A, p.Val952Ile, chrX:123,626,566; hemizygous</t>
  </si>
  <si>
    <t>https://doi.org/10.1002/humu.23557</t>
  </si>
  <si>
    <t>FRMPD4 c.1924G&gt;A, p.Ala642Thr, mat inh, chrX:12,716,383, hemizygous</t>
  </si>
  <si>
    <t xml:space="preserve">real, rare (0), conserved  </t>
  </si>
  <si>
    <t>Positive, listed as  a other variant of interest</t>
  </si>
  <si>
    <t>Gene: FRMPD4 - (sfari.org)</t>
  </si>
  <si>
    <t xml:space="preserve">Likely negative, listed as other variant of interest </t>
  </si>
  <si>
    <t>https://www.ncbi.nlm.nih.gov/pmc/articles/PMC3169432/</t>
  </si>
  <si>
    <t xml:space="preserve">real, rare, conserved </t>
  </si>
  <si>
    <t>real, rare, conserved</t>
  </si>
  <si>
    <t xml:space="preserve">Expressed in brain, but link to autism is weak. </t>
  </si>
  <si>
    <t xml:space="preserve">Likely negative, noted as a other variant of interest. </t>
  </si>
  <si>
    <t>Gene: NLGN4X - (sfari.org)</t>
  </si>
  <si>
    <t>Identification of risk genes for autism spectrum disorder through copy number variation analysis in Austrian families | SpringerLink</t>
  </si>
  <si>
    <t>"Uncertain", noted as other variant of interest</t>
  </si>
  <si>
    <t>https://doi.org/10.1186/s13039-015-0107-x</t>
  </si>
  <si>
    <t>In report as likely diagnostic</t>
  </si>
  <si>
    <t>F11 c.901T&gt;C, p.Phe301Leu, mat inh, AR, carrier status</t>
  </si>
  <si>
    <t xml:space="preserve">in report as uncertain. </t>
  </si>
  <si>
    <t>Gene: CACNA1B - (sfari.org)</t>
  </si>
  <si>
    <t>HEAD CIRCUMFERENCE FROM BIRTH TO EIGHTEEN YEARS | Pediatrics | American Academy of Pediatrics (aap.org)</t>
  </si>
  <si>
    <t xml:space="preserve">no in report </t>
  </si>
  <si>
    <t>https://www.sciencedirect.com/science/article/pii/S2468171717300182#b0030</t>
  </si>
  <si>
    <t xml:space="preserve">not on report </t>
  </si>
  <si>
    <t>Brain Sciences | Free Full-Text | First Case Report of Primary Carnitine Deficiency Manifested as Intellectual Disability and Autism Spectrum Disorder (mdpi.com)</t>
  </si>
  <si>
    <t>AR (HOM)</t>
  </si>
  <si>
    <t xml:space="preserve">Positive, in report as likely diagnostic </t>
  </si>
  <si>
    <t>https://www.medrxiv.org/content/10.1101/2022.02.16.22271031v1.full.pdf</t>
  </si>
  <si>
    <t>Nonketotic hyperglycinemia: Functional assessment of missense variants in GLDC to understand phenotypes of the disease - Bravo‐Alonso - 2017 - Human Mutation - Wiley Online Library</t>
  </si>
  <si>
    <t>not listed</t>
  </si>
  <si>
    <t>pdf_TJP_1943.pdf (baskent.edu.tr)</t>
  </si>
  <si>
    <t xml:space="preserve">Likely negative, noted as a carrier status on report. </t>
  </si>
  <si>
    <t>https://doi.org/10.1186/s13023-021-01744-1</t>
  </si>
  <si>
    <t>A 9-year-old-girl with Phelan McDermid Syndrome, who had been diagnosed with an autism spectrum disorder (sciendo.com)</t>
  </si>
  <si>
    <t>Likely Positive, noted in report</t>
  </si>
  <si>
    <t>SFARI deemed this gene High Confidence since "Homozygous variants in the PAH gene were identified that segregated with ASD in two separate pedigrees (one multiplex, one simplex) consisting of affected children born to consanguineous parents (Yu et al., 2013)."</t>
  </si>
  <si>
    <t>Gene: PAH - (sfari.org)</t>
  </si>
  <si>
    <t>Meta‐Analysis of Gene Expression in Autism Spectrum Disorder - Ch'ng - 2015 - Autism Research - Wiley Online Library</t>
  </si>
  <si>
    <t>Noted in report as Uncertain Findings</t>
  </si>
  <si>
    <t xml:space="preserve">rare (0.0008612), conserved, IGV verified, carrier status </t>
  </si>
  <si>
    <t xml:space="preserve">uncertain, in report; causal </t>
  </si>
  <si>
    <t>Determination of molecular signatures and pathways common to brain tissues of autism spectrum disorder: Insights from comprehensive bioinformatics approach - ScienceDirect</t>
  </si>
  <si>
    <t>SFARI deemed the gene as a Strong Candidate since "Fanjul-Fernandez et al., 2021 studied a large multi-generational family of European ancestry with multiple family members affected with ASD or the broader autism phenotype (BAP) and identified a rare heterozygous missense variant in the GBE1 gene (NM_000158.4:c.176T&gt;C;p.Ile59Thr) that was present in seven of seven individuals with ASD, nine of ten individuals with the BAP and none of the four tested unaffected individuals. Furthermore, subsequent genotyping of a community-acquired cohort of 389 individuals with ASD in this report identified three additional probands with the p.Ile59Thr missense variant in GBE1; cascade analysis demonstrated that this variant was present in eleven of thirteen individuals with familial ASD/BAP and neither of the two tested unaffected individuals in these three families, also of European ancestry. Functional analysis of the p.Ile59Thr variant demonstrated a decrease in steady state levels of mutant protein in transiently transfected cells compared to wild-type protein. Lastly, this report demonstrated while the GBE1 variant was not enriched in the combined UK10K ASD cohorts of European ancestry (16/604 ASD cases vs. 189/7935 European controls, OR 1.11, P = 0.68), heterozygous GBE1 deletions were overrepresented in a cohort of cases with ASD and other neurodevelopmental disorders (6 deletions in 29,085 cases vs. none in controls; p = 0.045), as well as in a cohort of ASD cases from the Autism Genome Project (11 deletions in 7,745 cases vs. one in 21,694 alleles in gnomAD). Inherited nonsense variants in the GBE1 gene had previously been identified in ASD probands from the iHART cohort in Ruzzo et al., 2019."</t>
  </si>
  <si>
    <t>SFARI deemed this gene a High Confidence gene since "Recurrent mutations in the NRXN1 gene have been identified in individuals with ASD as described below. Numerous studies have demonstrated a statistically significant enrichment of NRXN1 deletions in ASD cases compared to controls [10 in 2195 cases vs. none in 2519 controls (permuted P-value 0.002) in Glessner et al., 2009; 9 in 1771 cases vs. none in 2539 controls (P-value 3.3 E-04) in Bucan et al., 2009; an excess of exonic NRNX1 CNVs in 996 cases compared to 4,964 controls ((P-value 7.7E-4) in Pinto et al., 2010; 7 exonic deletions in 2,588 cases vs. 1 in 2,670 controls (P-value 0.032) in Girirajan et al., 2013]. A similar enrichment of NRXN1 deletions have been repeatedly observed in cohorts composed of cases with a spectrum of neurodevelopmental disorders, including ASD [9 exonic NRXN1 deletions in 3,540 cases vs. 10 in 51,939 controls (P-value 8.9E-07) in Ching et al., 2010; exonic NRXN1 deletions observed in 0.11% of cases compared to 0.02% of controls (P-value 6.08E-07) in Dabell et al., 2013; NRXN1 deletions in 30 cases vs. 9 controls (simulated P-value of 0.00005) in Coe et al., 2014; P&lt;0.0001 in 19,263 cases and 15,264 controls in Lowther et al., 2016]. Multiple studies have also reported point mutations in NRXN1 in individuals with ASD (Feng et al., 17034946; Kim et al., 2008; Yan et al., 2008; Duong et al., 2012; Liu et al., 2012; Camacho-Garcia et al., 2012), including de novo loss-of-function variants in two probands from simplex families (Iossifov et al., 2012; Stessman et al., 2017). Biallelic mutations in NRXN1 have also been implicated in Pitt-Hopkins-like syndrome 2, an autosomal recessive intellectual disability syndrome (Zweier et al., 2009; Harrison et al., 2011). A polymorphism located in the 3' UTR of NRXN1 was found to influence white matter volume and sensorimotor function in a cohort of healthy individuals in Voineskos et al., 2011 (PMID 21687627)."</t>
  </si>
  <si>
    <t xml:space="preserve">"Negative", not in report </t>
  </si>
  <si>
    <t>Complete_thesis.pdf (rug.nl)</t>
  </si>
  <si>
    <t>in report as carrier status</t>
  </si>
  <si>
    <t>Matchmaking facilitates the diagnosis of an autosomal‐recessive mitochondrial disease caused by biallelic mutation of the tRNA isopentenyltransferase (TRIT1) gene - Kernohan - 2017 - Human Mutation - Wiley Online Library</t>
  </si>
  <si>
    <t>rare (0.0237%), real, conserved, AR</t>
  </si>
  <si>
    <t>in report as other variants of interest</t>
  </si>
  <si>
    <t xml:space="preserve">Link to autism is not supported, but metabolic disorder has shown to present in multiple neurological manifestations. </t>
  </si>
  <si>
    <t>Circadian-relevant genes are highly polymorphic in autism spectrum disorder patients - ScienceDirect</t>
  </si>
  <si>
    <t>SFARI deemed this gene a High Confidence, Syndromic gene since "A de novo loss-of-function (LoF) variant in the ZNF292 gene was identified in a female ASD proband with positive family history from the Autism Sequencing Consortium (Neale et al., 2012); a second de novo LoF variant in this gene was identified in an ASD proband from the Autism Clinical and Genetic Resources in China (ACGC) cohort (Wang et al., 2016)."</t>
  </si>
  <si>
    <t>Gene: ZNF292 - (sfari.org)</t>
  </si>
  <si>
    <t>noted on previous testing, likely unrelated to his disease</t>
  </si>
  <si>
    <t>uncommon (0.6273%), real, fs</t>
  </si>
  <si>
    <t xml:space="preserve">Positive, listed as likely diagnositic finding </t>
  </si>
  <si>
    <t xml:space="preserve">Link to autism is not strong, more research needed. </t>
  </si>
  <si>
    <t>sufficiently uncommon (0.3324%), conserved, real, AR</t>
  </si>
  <si>
    <t>Integrative analysis of transcriptome‐wide association study and mRNA expression profiles identifies candidate genes associated with autism spectrum disorders - Huang - 2019 - Autism Research - Wiley Online Library</t>
  </si>
  <si>
    <t>Patient #</t>
  </si>
  <si>
    <t>Mitochondrial Inherited Variants</t>
  </si>
  <si>
    <t xml:space="preserve">Clinical Correlation </t>
  </si>
  <si>
    <t>Literature</t>
  </si>
  <si>
    <t>CO3, p.Gly78Ser; 16p12.2 48 kb dup pat inh</t>
  </si>
  <si>
    <t>Identification-of-a-novel-mitochondrial-mutation-in-the-cytochrome-c-oxidase-III-gene-in-children-with-autism-spectrum-disorder-using-next-generation-RNA-sequencing.pdf (researchgate.net)</t>
  </si>
  <si>
    <t>MT-TW (tRNA-tryptophan) m.5558A&gt;G, homoplasmic</t>
  </si>
  <si>
    <t>"This variant may be a modifier in disease". NDD with autism; tics, hallucinations, schizoaffective/psychosis, fugue states/catatonia; headache,  clinical seizures and spike-wave discharges on EEG, white matter signal change of unknown etiology; migraine in mother, but matrilineal history essentialy negative. [4 points] {QPA insufficient data; non-matrilineal}</t>
  </si>
  <si>
    <t xml:space="preserve">One study noted a heterplasmic m.5528T&gt;C in tRNA tryptophan variant with a mutational load of 42% in the mother and 59% and 48%, respectively, in the two monozygotic twins, both with ASD (PMID: 36419830). This was noted as likely benign though.  The same variant as the one seen in our proband was reported in a Chinese Han subject with tic disorders (PMID: 33289513). Our patient also has tics.  The first publication to report this specific variant found "a 10-year-old boy with NSSNHL (nonsyndromic sensorineural hearing loss). The mutation
affects the conserved A49 nucleotide in the T-stem of the tRNA leading to a possible disruption of its secondary structure after the loss of the T-stem. This modifi_x0002_cation could also affect the tertiary structure of the tRNATrp and has probably a consequence on the aminoacylation (PMID: 22567359). </t>
  </si>
  <si>
    <t xml:space="preserve">inherited variant that is non-monocasual </t>
  </si>
  <si>
    <t>m.10237T&gt;C, ND3 p.Ile60Thr, homoplasmic</t>
  </si>
  <si>
    <t xml:space="preserve">rare and conserved </t>
  </si>
  <si>
    <t>"This variant is a good candidate for a risk factor for disease". CoQ10 is low (0.3). NDD with autism, speech apraxia, non-verbal developmental regression, ADHD, hypotonia; esotropia; CVID, IgG1 subclass deficiency; Fatigue, IBS. Mother with ADHD. Sister with ADHD and developmental regression. [5 points] {complex pedigree with disease throughout; uniformative}</t>
  </si>
  <si>
    <t>A3/B1</t>
  </si>
  <si>
    <t>CVID, low platelets, NDD with ASD and speech apraxia,  OCD, Brown syndrome/eye movement disorder, negative matrilineal family history. [4 points] {QPA insufficient data; non-matrilineal}</t>
  </si>
  <si>
    <t>In a study, mitochondrial specific DNA for Cytochrome B (mt-CytB) was detected in serum extracellular mtDNA from young autistic children. Their serum contained amounts of mtDNA significantly higher for mt-CytB (p = 0.0002) and for mt-7S (p = 0.006). Linear regression shows an excellent correlation (R^2 = 0.89) between mt-CytB and 7S (PMID: 21083929). A systematic review provides multiple valuable instances where mt-CYB has shown to occur in ASD (DOI: https://doi.org/10.21203/rs.3.rs-131427/v1A). It provides that, "Frye (2012) characterized mtDNA mutation in two ASD boys, identified a novel mutation located in the MT-CYB gene in both of the boys (DOI: 10.3233/JPN-2012-0530)... Chen et al. (2015) examined the mtDNA copy number in peripheral blood cells from ASD subjects and healthy controls, found a significant increased mtDNA copy number of MT-ND1, MT-ND4 and MT-CYB genes in ASD subjects as compared to healthy controls, but it was not related to clinical features of ASD (PMID: 25884388)... Napoli et al.(2013) reported the involvement of mtDNA deletions in the development of ASD, found a significant higher frequency of mtDNA deletions at the segment of MT-CYB and MT-ND4 in ASD subjects relative to controls (PMID: 23347615)... Giulivi et al.(2010) evaluated mtDNA abnormalities in a well-defined population of children with ASD compared to healthy controls, found deletions at MT-CYB in 2 cases, along with over-replication in 5 cases (PMID: 21119085)..."</t>
  </si>
  <si>
    <t>m.5785T&gt;C,t-RNA-cys, homoplasmic</t>
  </si>
  <si>
    <t>rare (0.0012582), A is conserved in all mammals except for related species mouse, rat, and (Taiwan) vole, whereas the nucleotide is a T. No species has a purine (G, C) in this position</t>
  </si>
  <si>
    <t>NDD with ASD, ID, and ADHD; OCD, tics; Nystagmus, long-term constipation requiring treatment, fatigue; essentially negative matrilineal history; periventricular white matter signaling abnormality. [5 points] {QPA non-matrilineal}</t>
  </si>
  <si>
    <t>Mitoswab: Complex I 43% = mildly low, Complex II &lt; 2% = very low; NDD, ASD; OCD, anxiety; Immune deficiency/hypogammaglobulinemia; GI/IBS-like, GERD, fatigue; Low IgG and IgM; Convergence insufficiency; negative matrilineal history. [5 points] {QPA non-matrilineal}</t>
  </si>
  <si>
    <t>In (PMID: 36419830), this specific variant was seen in family 65 with a mutational load of 44% in the proband, being characterized as pathogenic. They also provide, "m.15884G&gt;A/MT-CYB is frequently found in the general population (0.8%) and is a
mutational hot spot, as the G&gt;C change is even more frequent (1.1%) (MITOMAP);"</t>
  </si>
  <si>
    <t>m.15884G&gt;A, CYB, p.Ala380Thr</t>
  </si>
  <si>
    <t>Mitoswab: complex IV 21%, complex I 23%; 17NDD with autism, ADHD; periodic paralysis, epilepsy; bipolar disorder, PTSD, anxiety, depression, OCD; CRPS, migraine, nausea, POTS, fatigue, body pain; CVID; mother has hemiplegic migraine, periodic paralysis, intermittent ataxia, small fiber myopathy, dysautonomia, hypothyroid, depression. Sister has depression, anxiety, POTS, EDS, small fiber neuropathy, intractable migraine, intermittent ataxia, pernicious anemia, abdominal pain, migraine with aura, often unilateral, with symmetrical muscle weakness, with ataxia. Maternal uncle with depression and anxiety.  [6 points] {QPA: MMR 4.25, ratio 3.67}</t>
  </si>
  <si>
    <t>In (PMID: 36419830), this specific variant was seen in family 65 with a mutational load of 44% in the proband, being characterized as pathogenic. They also provide, "m.15884G&gt;A/MT-CYB is frequently found in the general population (0.8%) and is a mutational hot spot, as the G&gt;C change is even more frequent (1.1%) (MITOMAP);"</t>
  </si>
  <si>
    <t xml:space="preserve">not rare enough, therefore not monocausal </t>
  </si>
  <si>
    <t>m.9591G&gt;A MT-CO3:mitochondrially encoded cytochrome c oxidase III</t>
  </si>
  <si>
    <t>rare (0.085%), conserved (2.67)</t>
  </si>
  <si>
    <t>NDD with ASD and speech and motor apraxia, ADHD; anxiety, depression, OCD; IBS, pain fatigue; Hypogammaglobulinemia; hypotonia; [4 points] {QPA: non-matrilineal}</t>
  </si>
  <si>
    <t xml:space="preserve">According to PMID: 35043462, The serotonin transporter (SERT) is important in these disorders as it regulates synaptic serotonin and therapeutically is the target of selective serotonin reuptake inhibitors which are a major class of anti-depressant drug. Human allelic variants of the serotonin transporter-linked polymorphic region (5-HTTLPR) such as the S/S variant, are associated with reduced SERT expression and increased susceptibility for developing neuropsychiatric disorders. Using a rat model that is haploinsufficient for SERT and displays reduced SERT expression similar to the human S/S variant, we demonstrate that reduced SERT expression modulates mitochondrial copy number and expression of respiratory chain electron transfer components in the brain. In female animals, the SERT HETs showed reduced expression for mt-Nd1, mt_x0002_Nd4, Ndufa9, mt-Co3, mt-Atp8 (p &lt; 0.05). </t>
  </si>
  <si>
    <t>NDD with ASD, speech apraxia, hypotonia, ataxia ; epilepsy, ocular myopathy, hearing loss; IBS, fatigue, gastroparesis, sleep disorder, urinary frequency, photophobia, pain; Autoimmune urticaria/idiopathic anaphylaxis. Mother has autoimmune disease, liver disease, hearing loss, supraventricular tachycardia, mast cell disorder, perioptic neuritis and transverse
myelitis. Sister has gastroparesis, hearing loss, cortical vision impairment, cone-rod dystrophy, stroke-like episodes. Maternal grandmother has transverse myelitis. Maternal aunt has two sons with language delay. [4 points] {QPA: MMR 4, ratio 6.67}</t>
  </si>
  <si>
    <t>Tzavella et al.(2012) analyzed mtDNA variants in 21 children with ASD, found potentially disease-causing mtDNA variants in one child, with the non-synonymous mutation m.6852G &gt; A (Gly317Ser) located in the MT-CO1 gene (PMID: 24052731). Otherwise, literature does not show other support for gene association beyond contributing to a pathway.</t>
  </si>
  <si>
    <t>1, 3, 4, 11</t>
  </si>
  <si>
    <t>4,10</t>
  </si>
  <si>
    <t>3, 10</t>
  </si>
  <si>
    <t>11, 18, 21</t>
  </si>
  <si>
    <t>1, 4, 10, 18, 20, 21</t>
  </si>
  <si>
    <t>3, 4, 10</t>
  </si>
  <si>
    <t>1, 4, 10, 12</t>
  </si>
  <si>
    <t>3, 10, 18, 21</t>
  </si>
  <si>
    <t>1, 3, 5, 10, 19, 21</t>
  </si>
  <si>
    <t>3, 10, 19, 21</t>
  </si>
  <si>
    <t>3, 4, 5, 10, 17, 21</t>
  </si>
  <si>
    <t>1, 5, 10</t>
  </si>
  <si>
    <t>3, 4, 10, 20</t>
  </si>
  <si>
    <t>3, 5</t>
  </si>
  <si>
    <t>Platform</t>
  </si>
  <si>
    <t>Variant Detected</t>
  </si>
  <si>
    <t>Patients</t>
  </si>
  <si>
    <t>Diagnotic yield</t>
  </si>
  <si>
    <t>Genetic studies (FMR-1, karyotype), electroencephalography (EEG), and neuroimaging</t>
  </si>
  <si>
    <t>FMR-1</t>
  </si>
  <si>
    <t>Etiologic Yield of Autistic Spectrum Disorders: A Prospective Study - Michael I. Shevell, Annette Majnemer, Peter Rosenbaum, Michal Abrahamowicz, 2001 (sagepub.com)</t>
  </si>
  <si>
    <t>DNA microarray</t>
  </si>
  <si>
    <t xml:space="preserve">Cytogenic studies and varied diagnostic evaluations </t>
  </si>
  <si>
    <t>CNV, MECP-2</t>
  </si>
  <si>
    <t>Diagnostic yield in the clinical genetic evaluation of autism spectrum disorders - ScienceDirect</t>
  </si>
  <si>
    <t>Genome trio sequencing</t>
  </si>
  <si>
    <t>De novo and rare inherited variants</t>
  </si>
  <si>
    <t>Detection of Clinically Relevant Genetic Variants in Autism Spectrum Disorder by Whole-Genome Sequencing - ScienceDirect</t>
  </si>
  <si>
    <t>Exome trio sequencing</t>
  </si>
  <si>
    <t>Whole exome sequencing reveals inherited and de novo variants in autism spectrum disorder: a trio study from Saudi families - PMC (nih.gov)</t>
  </si>
  <si>
    <t>Xq22.3q22.3x1, 54 b; includes TBC1D8B</t>
  </si>
  <si>
    <t>https://doi.org/10.1016/j.neuroscience.2015.11.003</t>
  </si>
  <si>
    <t>https://doi.org/10.1016/j.neubiorev.2022.104949</t>
  </si>
  <si>
    <r>
      <t>Lab Identified</t>
    </r>
    <r>
      <rPr>
        <b/>
        <vertAlign val="superscript"/>
        <sz val="9"/>
        <color rgb="FF000000"/>
        <rFont val="Palatino Linotype"/>
        <family val="1"/>
      </rPr>
      <t>1</t>
    </r>
  </si>
  <si>
    <t>EHMT1 c.1442A&gt;C, p.Glu481Ala, chr9:137,757,952, heterozygous</t>
  </si>
  <si>
    <t>GTF2A1, c.668C&gt;T, p.Pro223Leu, chr14:81,192,784, heterozygous</t>
  </si>
  <si>
    <t>PGAM5 c.3G&gt;A, p.Met1?, chr12:132,710,879, heterozygous</t>
  </si>
  <si>
    <t>FSTL3 c.760G&gt;A, p.Glu254Lys, chr19:681,676, heterozygous</t>
  </si>
  <si>
    <t>very rare 0%, coding, high cons, transcription factor, no dx known</t>
  </si>
  <si>
    <t>coding, real, 0%, conserved to spotted gar</t>
  </si>
  <si>
    <t>0%, well conserved through vertabrates, real</t>
  </si>
  <si>
    <r>
      <t>Pan, R., Xie, Y., Fang, W., Liu, Y., &amp; Zhang, Y. (2022). USP20 mitigates ischemic stroke in mice by suppressing neuroinflammation and neuron death via regulating PTEN signal. </t>
    </r>
    <r>
      <rPr>
        <i/>
        <sz val="11"/>
        <color rgb="FF222222"/>
        <rFont val="Palatino Linotype"/>
        <family val="1"/>
      </rPr>
      <t>International Immunopharmacology</t>
    </r>
    <r>
      <rPr>
        <sz val="11"/>
        <color rgb="FF222222"/>
        <rFont val="Palatino Linotype"/>
        <family val="1"/>
      </rPr>
      <t>, </t>
    </r>
    <r>
      <rPr>
        <i/>
        <sz val="11"/>
        <color rgb="FF222222"/>
        <rFont val="Palatino Linotype"/>
        <family val="1"/>
      </rPr>
      <t>103</t>
    </r>
    <r>
      <rPr>
        <sz val="11"/>
        <color rgb="FF222222"/>
        <rFont val="Palatino Linotype"/>
        <family val="1"/>
      </rPr>
      <t>, 107840.     ;     Zheng, Y., Prince, N., van Hattem, C., Garssen, J., Pardo, P. P., &amp; Kraneveld, A. D. (2023). The interaction between intestinal bacterial metabolites and phosphatase and tensin homolog in autism spectrum disorder. Molecular and Cellular Neuroscience, 124, 103805.    ;    Martínez-Noël, G., Luck, K., Kühnle, S., Desbuleux, A., Szajner, P., Galligan, J. T., ... &amp; Howley, P. M. (2018). Network analysis of UBE3A/E6AP-associated proteins provides connections to several distinct cellular processes. Journal of molecular biology, 430(7), 1024-1050.</t>
    </r>
  </si>
  <si>
    <t>https://gene.sfari.org/database/human-gene/EHMT1</t>
  </si>
  <si>
    <t>SFARI provides that, "This gene was identified as an ASD candidate gene following the identification of a balanced chromosomal abnormality (BCA) leading to gene disruption in an ASD case (Talkowski et al., 2012); this BCA-disrupted gene was also individually implicated by case-control CNV burden or by a minimum of 3 CNVs in neuodevelopmental disorder (NDD) cases with none in controls in a follow-up study in the same report. Disruptions in the EHMT1 gene are the cause of Kleefstra syndrome, which is accompanied by autistic features and intellectual disability (PMIDs 15805155, 16826528, 19264732). This gene was identified as an ASD candidate gene following the identification of a balanced chromosomal abnormality (BCA) leading to gene disruption in an ASD case (PMID 22521361). This report also showed significant burden (P=10[-7]) of EHMT1 CNVs in individuals with neurodevelopmental disorder (NDD; ~25% of cases with ASD). Formal evaluation of patients with Kleefstra syndrome with the Social Communication Questionnaire (SCQ) in PMID 26808425 indicated that all patients exceeded the cut-off value, suggesting the presence of possible ASD. Five de novo loss-of-function variants and several potentially damaging missense variants in the EHMT1 gene were reported in ASD probands from the Autism Sequencing Consortium, the MSSNG cohort, and the SPARK cohort in Zhou et al., 2022; a two-stage analysis of rare de novo and inherited coding variants in 42,607 ASD cases, including 35,130 new cases from the SPARK cohort, in this report identified EHMT1 as a gene reaching study-wide significance based on 5,754 constraint genes (P &lt; 8.69E-06)."</t>
  </si>
  <si>
    <t>https://www.omim.org/entry/600520?search=GTF2A1&amp;highlight=gtf2a1</t>
  </si>
  <si>
    <t>A FSTL3 missense mutation was reported in a female patient with autism and was categorized a ASD gene paralogue or a variant with functional roles of influence over ASD but without a conclusive or definable causal mutation (PMID: 25574603)</t>
  </si>
  <si>
    <t>https://www.proquest.com/openview/64b85373851faad4f5273488eb3a72cb/1?pq-origsite=gscholar&amp;cbl=2026366&amp;diss=y</t>
  </si>
  <si>
    <t>https://www.mdpi.com/2079-9721/8/1/4</t>
  </si>
  <si>
    <t>OTUD7A is currently a Strong Candidate on SFARI since, "OTUD7A resides within the locus for 15q13.3 microdeletion syndrome (OMIM 612001). A recurrent 680 kb deletion affecting OTUD7A and CHRNA7 was identified in ten individuals from four unrelated families presenting with neurodevelopmental phenotypes including developmental delay, intellectual disability, and seizures (Shinawi et al., 2009). Two reports published in 2018 further implicated OTUD7A as a major contributor to the phenotypes observed in individuals with 15q13.3 microdeletion syndrome. Uddin et al., 2018 demonstrated that expression of wild-type OTUD7A in cortical neurons from a mouse model of 15q13.3 microdeletion syndrome [Df(h15q13)/+] rescued dendritic spine defects, whereas OTUD7A containing a de novo in-frame deletion variant that was identified in an ASD proband failed to do so. Yin et al., 2018 reported that OTUD7A knockout mice recapitulated many of the the phenotypes observed in Df(h15q13)-/- mice, including developmental delay, abnormal electroencephalography patterns and seizures, rediced ultrasonic vocalizations, impaired motor learning and motor coordination, and reduced acoustic startle."</t>
  </si>
  <si>
    <t>https://gene.sfari.org/database/human-gene/UBE3A</t>
  </si>
  <si>
    <t>Hyperlink/References</t>
  </si>
  <si>
    <t>Mentioned to be one the Topological Associated Domian genes associated with promoting/enhancing TNFRSF1B, which that study associated with astrocytic PA response (APAR) mechanisms to mitigate lipotoxicity. Issues with this pathway cause loss or change in astrocyte functionality and may contribute to progression of neurodegenerative diseases. "PA, a long-chain saturated fatty acid, that can trigger an increase in inflammatory cytokines [5] such as Interleukin (IL)-1B, IL-6 and tumor necrosis factor alpha (TNFα), leading to accelerated cognitive decline, decreased cell viability, increased endoplasmic reticulum stress, inhibition of autophagy, finally compromising the Blood–Brain Barrier (BBB) integrity and promoting dementia-like progression in humans and animal models [5, 7, 14, 15]..." (Rojas-Rodriguez et al., 2021)</t>
  </si>
  <si>
    <t xml:space="preserve">"These receptors are liable for a typical synaptic function that facilitates excitatory neurotransmission (PMID: 24939910). In the case of rs363598 SNP, T/C is the alternative form of alleles on the forward (plus) strand and C allele was found to be associated with ASD, attention deficit-hyperactivity disorder, major depressive disorder, bipolar disorder and schizophrenia (PMID: 23453885)… The rs360932 allele is found on human chromosome 4 and its location is 151,987,017 and ‘A' allele was reported to be associated with ASD, attention deficit-hyperactivity disorder, major depressive disorder, bipolar disorder and schizophrenia (PMID: 23453885)…” [from Aziz et al., 2020] Varicarta provides a de novo stopgain variant with a 34 CADD score. </t>
  </si>
  <si>
    <t xml:space="preserve">Oncomodulin, the mammalian beta parvalbumin (PV), is an oncodevelopmental protein found in early  embryonic cells, in the placenta, and in tumors; parvalbumin is synthesized at highest levels in muscle fibers of the IIB type and in most GABAergic cells of the brain (PMID: 1559707). High PV-expressing cells include a subset of mostly GABAergic neurons (Pvalb). "Pvalb neurons are in the spotlight with respect to their involvement in neuropsychiatric diseases, in particular in schizophrenia and bipolar disorder and in neurodevelopmental disorders including autism spectrum disorder (ASD) (PMID: 29867371)...Pvalb neuron impairment in ASD is well documented (for review, see PMID: 22251963; PMID: 29867371) based in several mouse ASD models (PMID: 20664807; PMID: 25756808)." This gene is located in the 7p22.1 region with 21 different reports of CNVs that have been seen in autism patients (AutDB database). </t>
  </si>
  <si>
    <t>https://onlinelibrary.wiley.com/doi/abs/10.1002/aur.2240</t>
  </si>
  <si>
    <t>https://gene.sfari.org/database/human-gene/ANKRD11</t>
  </si>
  <si>
    <t>http://autism.mindspec.org/GeneDetail/RIF1</t>
  </si>
  <si>
    <t>AutDB provides that, "RIF1 was identified as an ASD candidate gene in Wilfert et al., 2021 based on the discovery of private likely gene-disruptive (LGD) variants in this highly constrained (pLI 0.99) gene that were exclusively transmitted to five ASD probands in four independent families." This earned it a 3 star evidence score on AutDB.</t>
  </si>
  <si>
    <t>The following is provided by a study of Larsen et al., "In total, 1153 genes were differentially expressed in Tmem184b-mutant hippocampi (Fig 1b-c).  When considering those genes with significant hippocampus expression, a group of developmentally important transcripts emerged including Shank1 (involved in post-synaptic density scaffolding), Neurexin 1 (involved in synaptic assembly and adhesion), and Somatostatin (a marker of subtypes of interneurons)... Other processes that may be affected in Tmem184b-mutant mice include memory/cognition, synapse function, behavior, and neuronal cell death. Tmem184b-mutant mice show upregulation of proteins in these networks (shown in circles with pink and red shading). Neurogenin 3 is a transcription factor that promotes dendritogenesis in cultured hippocampal neurons [13]. Shank1, along with its family members, are critical scaffolds for postsynaptic density proteins and glutamate receptors, and they are implicated in autism spectrum disorders [14, 15]. The upregulation of these proteins could be a direct effect of TMEM184B or a compensatory effect following other synaptic disruptions; our data does not distinguish between these possibilities. Nevertheless, the correct levels of these factors are crucial for maintenance of proper circuit assembly and function; both up- and down regulation of both proteins is deleterious [13, 16]." (Larsen et al., 2022)</t>
  </si>
  <si>
    <t xml:space="preserve">SFARI provides that, "De novo loss-of-function (LoF) variants in the GGNBP2 gene were identified in an ASD proband from the Autism Sequencing Consortium (De Rubeis et al., 2014) and an ASD proband from a cohort of 262 Japanese trios (Takata et al., 2018). TADA-Denovo analysis using a combined dataset of previously published cohorts from the Simons Simplex Collection and the Autism Sequencing Consortium, as well as the Japanese ASD cohort from Takata et al., 2018, identified GGNBP2 as a gene significantly enriched in damaging de novo mutations in ASD cases (pBH &lt; 0.05)." This earned GGNBP2 a SFARI gene score of Strong Candidate 2.1. </t>
  </si>
  <si>
    <t xml:space="preserve">POGLUT3 is an O-glucosyltransferase that modifies NOTCH1 (190198) to regulate its trafficking and signaling (PMID: 30127001). The identified two novel protein O-glucosyltransferases, POGLUT2 and POGLUT3 (formerly KDELC1 and KDELC2, respectively), which transfer Oglucose (O-Glc) from UDP-Glc to serine 435, as modifiers of the Notch-signaling. Aberrant activation or inactivation of this signaling pathway can lead to human diseases including developmental disorders. </t>
  </si>
  <si>
    <t>https://pubmed.ncbi.nlm.nih.gov/30127001/</t>
  </si>
  <si>
    <t>https://www.frontiersin.org/articles/10.3389/fnmol.2021.624881/full</t>
  </si>
  <si>
    <r>
      <t xml:space="preserve">"...patients with Noonan syndrome, which is caused by mutations in SOS, KRAS and RAF1, have a 30% prevalence rate of autism (PMID: 28160302)."  Of interst, Noh et al., 2013 found KRAS among its candidate genes since it was contained in a deletion that occured in their ASD cohort. Through a "ASD-associated network" analysis, they identified KRAS as a component of the MAPK pathway which can be disrupted by lack of KRAS function (PMID: 23754953). Another important study to consider was by Koc et al., 2021 (PMID: 33716665). </t>
    </r>
    <r>
      <rPr>
        <sz val="11"/>
        <color rgb="FFFF0000"/>
        <rFont val="Palatino Linotype"/>
        <family val="1"/>
      </rPr>
      <t>They found KRAS as a significantly differentially expressed gene in between the medial prefrontal cortex and striatum of ASD mice model.</t>
    </r>
    <r>
      <rPr>
        <sz val="11"/>
        <color theme="1"/>
        <rFont val="Palatino Linotype"/>
        <family val="1"/>
      </rPr>
      <t xml:space="preserve"> In addition, </t>
    </r>
    <r>
      <rPr>
        <sz val="11"/>
        <color rgb="FFFF0000"/>
        <rFont val="Palatino Linotype"/>
        <family val="1"/>
      </rPr>
      <t>they found KRAS to be among 20 ASD-related genes with the highest ratio of antisense.</t>
    </r>
    <r>
      <rPr>
        <sz val="11"/>
        <color theme="1"/>
        <rFont val="Palatino Linotype"/>
        <family val="1"/>
      </rPr>
      <t xml:space="preserve"> In addition, they considered KRAS an ASD-related gene since it was contained a list of 103 gens that were found by two prior studies (Betancur, 2011; Velmeshev et al., 2013). They performed a bioinformatics pipeline to identify natural antisense transcripts in genomic regions related to ASD (PMID: 21129364; PMID: 24007600). Identifying and understanding specific antisense transcripts regulating the expression of ASD-related genes would be important to develop novel RNA-based therapeutics (PMID: 28244991) for ASD. </t>
    </r>
  </si>
  <si>
    <t xml:space="preserve">SFARI categorizes this gene as a 3.1 Suggestive Evidence gene despite citing multiple instances where de novo variants were seen in ASD probands. AutDB gave this gene 3 stars. </t>
  </si>
  <si>
    <t>https://gene.sfari.org/database/human-gene/GRB10</t>
  </si>
  <si>
    <t>"In this study, we found that the regulation between STAT1 and ELF3 as well as the other target genes of STAT1 were lost in ASD neural progenitor cells (NPCs), indicating disorder of the axonal sprouting functions in the ASD and its association with ASD... In particular, we discovered STAT1 and lncRNA ELF3-AS1 as novel genomic elements related to ASD development" (PMID: 34946850). AutDB gives this gene 2 stars and adds that, "Deletion of STAT1 from GABAergic inhibitory neurons resulted in deficits in social behavior in mice as measured by the three-chamber social task (PMID: 27409813). A novel and predicted damaging de novo missense variant in this gene was identified in an ASD proband from the Simons Simplex (PMID: 25363768)."</t>
  </si>
  <si>
    <t xml:space="preserve">There is no or sparse association with autism by the literature. </t>
  </si>
  <si>
    <t>http://autism.mindspec.org/autdb/GeneDetail/GABRA1</t>
  </si>
  <si>
    <t>https://www.genecards.org/cgi-bin/carddisp.pl?gene=TTC28#:~:text=GeneCards%20Summary%20for%20TTC28%20Gene,of%20this%20gene%20is%20GPSM2.         ;       Lowe, J.K., Werling, D.M., Constantino, J.N., Cantor, R.M. and Geschwind, D.H., 2015. Social responsiveness, an autism endophenotype: genomewide significant linkage to two regions on chromosome 8. American Journal of Psychiatry, 172(3), pp.266-275.</t>
  </si>
  <si>
    <t>Yang et al., 2021 mentions that Sp8 may contribute to the development of CGE-derived cortical interneurons. They also mention that dysfunction of interneurons contribute to etiology and progress of neurodevelopmental disorders, including schizophrenia, ASDs, and ID. Variants in SP8 have been recognized as susceptibility loci for psychotic disroders (BD and SCZ) as part of a genetic association study (Kondo et al., 2013; PMID: 23967141). According to Varicarta,  a missense de novo variant was found by Fu et al., 2022 with a CADD score of 18.53. AutDB provides that the 7p21.1 locus, where 28 separate reports of deletions and duplications were seen in autism patients (HDAC9 is also in this location, which has 2 stars on AutDB).  An important study (PMID: 31433982) , integrated epigenomic and transcriptomic analyses, complemented with in situ hybridization (ISH), and in vivo and in vitro studies of regulatory element (RE) function, which revealed the DLX-organized gene regulatory network at genomic, cellular, and spatial levels in mouse embryonic basal ganglia... Sp8 was found among the most significantly downregulated genes in Dlx1/2−/− mutants (logFC = -2.4; p = 2.24E-51)..." In addition, they also, "define the loci where DLX binding was required for establishment or maintenance of active transcription state as activating REs (a.REs) and the loci where DLX binding was associated with interfering with transcription as repressive REs (r.REs).... a.RE targets were a combination of trascription factors (TFs) (e.g., Dlx5, Sp8) and lineage-specific genes (e.g., Gad2, Slc32a1, and Nrxn3). This suggests that DLX TFs activate and repress coherent gene sets representing the gene regulatory network required for transitioning from progenitor to post-mitotic neurons and for maturation of GABAergic cell types. Genes associated with a.RE (a.RE-associated loci) and r.RE loci were additionally enriched for disease ontology terms, with increased representation of autism among a.RE and glioma and intellectual disability for r.RE loci. a.REs and r.REs are additionally enriched for genes linked to autism via patient mutations (p values of 0.007 and 0.03, respectively, based on permutation test), and 25/99 (25%) of high-confidence autism spectrum disorder (ASD) risk gene TSSs are within 100 kb of an a.RE or r.RE (PMID: 31433982)."</t>
  </si>
  <si>
    <t xml:space="preserve">B1 </t>
  </si>
  <si>
    <r>
      <t xml:space="preserve"> BRPF3 contains domains for interaction with DNA and modified chromatin and accelerates histone acetylation by HBO1 (KAT7; 609880) (PMID: 26677226). </t>
    </r>
    <r>
      <rPr>
        <sz val="11"/>
        <color rgb="FFFF0000"/>
        <rFont val="Palatino Linotype"/>
        <family val="1"/>
      </rPr>
      <t>A genetic analysis study of very obese children with autism provides that BRPF3 is intolerant of loss of function variation. They report a female proband with Ala35Thr de novo variant</t>
    </r>
    <r>
      <rPr>
        <sz val="11"/>
        <color theme="1"/>
        <rFont val="Palatino Linotype"/>
        <family val="1"/>
      </rPr>
      <t xml:space="preserve"> (PMID: 29327328). </t>
    </r>
  </si>
  <si>
    <t>https://pubmed.ncbi.nlm.nih.gov/29327328/</t>
  </si>
  <si>
    <t>https://gene.sfari.org/database/human-gene/SPEN</t>
  </si>
  <si>
    <t xml:space="preserve">SFARI designated SPEN as a Strong Candidate, earning it a Criteria 2.1 score.
</t>
  </si>
  <si>
    <t>A research group theorized that a deletion of a region upstream of NRXN1 that included TSPYL6 may have contributed to their patient's ASD, PDD-NOS, ADHD, conduct disorder, and intermittent explosive disorder. They reasoned that while deletion did not truncate NRXN1, it may have disrupted its expression and contributed to NRXN1 potential contribution to ASD. The study did find that NRXN1 disruption either by mutation or errors in its regulatory mechanism may exhibit incomplete penetrance when considering its potential predisposing capabilities to autism (Kim et al., 2008).</t>
  </si>
  <si>
    <t>https://gene.sfari.org/database/human-gene/PRODH</t>
  </si>
  <si>
    <t>Patients with hyperprolinemia type I caused by biallelic PRODH mutations have been shown to exhibit early onset and severe neurological features including autistic features (PMID: 17412540). This earned PRODH a 2S SFARI gene score.</t>
  </si>
  <si>
    <t>https://pubmed.ncbi.nlm.nih.gov/24736721/</t>
  </si>
  <si>
    <t>HSPA1A, a member of HSP70 family, has already been associated with ASD (PMID: 24736721). In addition, Guan et al., 2021 noted HSPA1A to be among 5 "top important genes" from all the protoplasmic astrocyte specific ASD-associated gene sets (PMID: 33519924)</t>
  </si>
  <si>
    <t>COL4A1 c.4028C&gt;T, p.Pro1343Leu, chr13:110,164,984, heterozygous</t>
  </si>
  <si>
    <t>LAMB4 c.22T&gt;C, p.Phe8Leu, chr7:108,123,143, heterozygous</t>
  </si>
  <si>
    <t>TRPM2 c.2597A&gt;T, p.Asp866Val, chr21:44,405,200, heterozygous</t>
  </si>
  <si>
    <t>Del with 5 SFARI genes (FAN1, TRPM1, ARHGAP11B, OTUD7A, CHRNA7)</t>
  </si>
  <si>
    <t>MTMR4 c.994G&gt;A, p.Val332Met, chr17:58,506,782, heterozygous</t>
  </si>
  <si>
    <t>Del with UBE3A (15q11.2q12x1(24,937,044-25,729,229), 792.18kb, Exonic (Deletion))</t>
  </si>
  <si>
    <t>ZFTA/C11orf95 c.1058_1062delAGAGC, de novo 5-base pair deletion with frameshift</t>
  </si>
  <si>
    <t>rare (0.0007%), conserved (PP 0.935), real</t>
  </si>
  <si>
    <t xml:space="preserve">rare (0), real, N/A for conservation  </t>
  </si>
  <si>
    <t>coding, rare (0.000007963), conserved, real</t>
  </si>
  <si>
    <t xml:space="preserve">USP20 c.2140C&gt;T, p.Arg714Cys, chr9:129,875,401, heterozygous </t>
  </si>
  <si>
    <t>KCNB1 c.934C&gt;T, p.Arg312Cys,  chr20:49,374,626, heterozygous</t>
  </si>
  <si>
    <t>PRAMEF27 c.46G&gt;A, p.Gly16Arg, chr1:13,053,614, heterozygous</t>
  </si>
  <si>
    <t>GRIK1 .2338G&gt;A, p.Gly780Arg, chr21:29,581,642, heterozygous</t>
  </si>
  <si>
    <t>real, rare (0.000003977), conserved through all vertabrates, coding</t>
  </si>
  <si>
    <t>SGPL1 c.91A&gt;G, p.Asn31Asp, chr10:70,844,536, heterozygous</t>
  </si>
  <si>
    <t>real, conserved, rare (0), carrier</t>
  </si>
  <si>
    <t>MUS81 c.3G&gt;A, p.Met1?, chr11:65,857,426</t>
  </si>
  <si>
    <t>ANKFN1 c.906T&gt;G, p.Tyr302*, chr17:56,374,710, heterozygous</t>
  </si>
  <si>
    <t>stopgain, rare (0.00001315), real</t>
  </si>
  <si>
    <t>rare enough (3 of 100,000), conserved, real</t>
  </si>
  <si>
    <t>coding, real, rare (0.0000058), conserved through vertabrates</t>
  </si>
  <si>
    <t>AR/AD</t>
  </si>
  <si>
    <t>Rare (0), highly conserved, real,  likely AR</t>
  </si>
  <si>
    <t>real, 0%, frameshift</t>
  </si>
  <si>
    <t xml:space="preserve">frameshift (40% though coding area), real, 0%, real </t>
  </si>
  <si>
    <t xml:space="preserve">highly conserved, rare (0%), real </t>
  </si>
  <si>
    <t>Large del with GGNBP2 (17q12q12x1(36,383,500-37,959,500), 1.58Mb exonic deletion, heterozygous)</t>
  </si>
  <si>
    <t>stopgain, not conserved, rare enough (0.0000263), carriers are presumably asymptomatic</t>
  </si>
  <si>
    <t>YTHDF1 c.482C&gt;T, p.Thr161Met, chr20:63,203,458, heterozygous</t>
  </si>
  <si>
    <t>Coding, real, conserved, rare (0%)</t>
  </si>
  <si>
    <t>coding, 0%, real, conserved through vertabrates</t>
  </si>
  <si>
    <t>poorly conserved, real, not rare enough</t>
  </si>
  <si>
    <t>TTC28 c.7345G&gt;A, p.Gly2449Ser, chr22:27,982,322, heterozygous</t>
  </si>
  <si>
    <t>SP8 c.662G&gt;A, p.Gly221Asp, chr7:20,785,155, heterozygous</t>
  </si>
  <si>
    <t xml:space="preserve">LSS c.1088C&gt;G, p.Ser363Cys, chr21:46,213,759, heterozygous, </t>
  </si>
  <si>
    <t>not reported</t>
  </si>
  <si>
    <t>coding, real, conserved, rare (0%)</t>
  </si>
  <si>
    <t>SPEN c.7380_7382delCCC, p.Pro2461del, chr1:15,933,618</t>
  </si>
  <si>
    <t xml:space="preserve">deletion of amino acid conserved through vertabrates, rare (0%), coding </t>
  </si>
  <si>
    <t>TSPYL6 c.137C&gt;T, p.Pro46Leu, chr2:54,256,015, heterozygous</t>
  </si>
  <si>
    <t>Large del with 53% PRODH (22q11.21q11.21x1(18,856,500-18,922,500), 66.00 kb de novo heterozygous deletion)</t>
  </si>
  <si>
    <t>conserved, rare (0%), real</t>
  </si>
  <si>
    <t>NR</t>
  </si>
  <si>
    <t>Likely positive; this variant is not reported</t>
  </si>
  <si>
    <r>
      <t xml:space="preserve">(PubMed:21278163). Component of the mitochondrial transcription initiation complex, composed at least of TFB2M, TFAM and POLRMT that is required for basal transcription of mitochondrial DNA (PubMed:29149603). In this complex, TFAM recruits POLRMT to a specific promoter whereas TFB2M induces structural changes in POLRMT to enable promoter opening and trapping of the DNA non-template strand (PubMed:29149603). Variantynx noted that it was previously seen in eight patients with developmental delay and speech/intellectual disability (PMID 33602924). This publication mentions "POLRMT is distinct from the multi-subunit nuclear RNAPs, requiring specific transcription factors (TFAM and TFB2M) that structurally differ from their nuclear counterparts. Despite some topological similarities related to trapping of the non-template DNA strand found in nuclear and bacterial systems, TFAM and TFB2M have been shown to have specific roles in assisting POLRMT during promoter-dependent initiation11. Interestingly, mutations in TFB2M, were recently associated with an autistic spectrum disorder and developmental delay and shown to cause increased levels of transcription in patient cell lines". O'Roak et al., 2012 mentions that their exome analysis of 189 trios found a </t>
    </r>
    <r>
      <rPr>
        <i/>
        <sz val="11"/>
        <rFont val="Palatino Linotype"/>
        <family val="1"/>
      </rPr>
      <t>de novo</t>
    </r>
    <r>
      <rPr>
        <sz val="11"/>
        <rFont val="Palatino Linotype"/>
        <family val="1"/>
      </rPr>
      <t xml:space="preserve"> 19p13.3 deletion that includes POLRMT. </t>
    </r>
  </si>
  <si>
    <t xml:space="preserve">PGAM5, by anchoring the Keap1-Nrf2 complex to outer membrane of mitochondria, may facilitate coordination between mitochondrial function and regulation of Nrf2-dependent anti-oxidant gene expression (PMID: 18387606). A recent study reported the ability of sulforaphane to improve social interaction and verbal communication, reversing abnormal behavior in young men with autism spectrum disorder (PMID: 25313065). Sulforaphane-mediated Nrf2 activation may lead to improved mitochondrial function and thus contribute to reversal of the behavioral abnormalities in autism (PMID: 28066829). Of note, a copy number variant (12q24.33) that includes PGAM5 was seen in 30 separate reports of ASD patients. Oikonomakis et al., 2016 provided another microdeletion including PGAM5 and other genes in a patient (PMID: 26777411). Deletions in this region also been seen in a patient with intellectual disability (PMID: 23613162). </t>
  </si>
  <si>
    <t xml:space="preserve">Study of a Japanese ASD cohort to associate TRPM2 SNP with ASD: “Of 14 SNPs examined, one SNP (rs933151) displayed a significant p-value (OR = 0.1798, 95% CI = 0.039, 0.83; Fisher’s exact test; p = 0.0196). The present research data suggest that rs93315, identified as a risk factor for bipolar disorder, is a possible association factor for ASD.” Varicarta provides 4 different de novo variants with a CADD score above 30 for TRPM2 (PMID: 32046066). </t>
  </si>
  <si>
    <t>Disrupted phosphatidylinositol signaling was reported in autism (PMID: 14627686). This includes involvement with other genes INPP1, PIK3CG, and TSC2. [it is one the only genes that is blue across the board in MCDs tab]. MTMR4 has one missense de novo variant on Varicarta with a 35 CADD score.</t>
  </si>
  <si>
    <t xml:space="preserve">ZNF337 has been previously associated with cortical malformations (PMID: 32216069). It is also noted that its function as a protein remains to be determined, but known association with pathway activated by herpes simplex virus 1 (HSV-1) infections may link it to HSV-1 related neurodegenerative disease. Various neurodevelopmental disabilities and the subsequent long-term neurological sequelae into the adulthood were associated with HSV-1 (as supported by findings of PMID: 33091073). Varicarta provides a paternally inherited stopgain variant with 23 CADD score.  </t>
  </si>
  <si>
    <t>Deubiquitinase ubiquitin-specific protease 20 (USP20) plays an important role in regulating multiple cellular processes. USP20 mitigates ischemic stroke in mice by suppressing neuroinflammation and neuron death via regulating PTEN signal (PMID: 34953448) "USP20 over-expression dramatically restrained microglial activation, inflammatory response and neuronal death in mice with ischemic stroke. Moreover, our results indicated that phosphatase and tensin homolog (PTEN) expression was highly decreased in the infarct areas of MCAO-treated mice, while being greatly rescued by USP20 over-expression." Varicarta provides one missense de novo variant with a 32 CADD score.</t>
  </si>
  <si>
    <t>When genes enriched in schizophrenia patient-derived iPSC neurons, SLC41A2 and 6 other genes were statistically noted to be expressed in higher levels in schizophrenia and bipolar neurons than in controls (PMID: 25116795). Proper magnesium is important for proper neural development and efficacy of supplementation for autism patients was seen for decades (PMID: 345827; Barthelmy et al., 1981; Martineau et al., 1982). Of note, studies in Xenopus laevis found that expression of the Mg transporter SLC41A2 can partially suppress problems in gastrulation and neural tube closure defects imposed by depletion of the TRPM7 (PMID: 21145885). Varicarta provides a p.D568N de novo variant with a 28.9 CADD score.</t>
  </si>
  <si>
    <t xml:space="preserve">Duan et al., used integrated transcriptome analyses in mouse models of autism to reveal key target genes. MUS81 was noted to interact with UBC, which encodes a ubiquitin C and participates in neuronal development and maintenance PMID: 31743624). UBC is associated with impaired cognition, lewy body disease, and bipolar disorder. Otherwise, the literature is not supportive of this gene's potential involvement, though interaction with UBC should be further explored. </t>
  </si>
  <si>
    <t>Despite being given the lower confidence, LAMB4 was still found to be alongside 524 other genes to be ASD candidates (Karakahya, 2020). Varicarta provides a stopgain de novo variant with a 39 CADD score.</t>
  </si>
  <si>
    <t xml:space="preserve">CEP170 was one of 750 genes found by DeepASD when enrichment analyses on various biological pathways related to ASD (Karakahya et al., 2020, cited above for LAMB4). To identify lncRNA genes of interest,  Cogil et al., prioritized based lncRNAs based upon their association with the known ASD risk genes (defined as genes are convergent on synaptic gene translation, transcription and chromatin remodeling) within the network. They found the RP11-281C10.5 IncRNA as a high priority target since it had the highest connectivity its antisense gene, CEP170 (PMID: 30547845). </t>
  </si>
  <si>
    <t xml:space="preserve">D'Angelo et al., has shown that nucleoporin 210 kDa (Nup210) is integral to neuronal differentiation and also closely interacts with DISC1 (PMID:22264802). A known ASD and schizophrenia related gene, DISC1's expression was found to be modulated by SNPs in NUP210 (PMID: 21483430). Varicarta provides 3 de novo missense variants with a CADD score &gt;20.  </t>
  </si>
  <si>
    <t xml:space="preserve">Wei et al 2016 found that FAAH blockade reveresed social impairments in ASD mice models, making it a novel drug target for ASD (PMID: 28861483). However, a study that evaluated the 385A variant in FAAH failed to observe association with that SNP and neurobehavioral/psychiatric disorders (Sipe et al., 2002 [PMID: 12060782]) </t>
  </si>
  <si>
    <r>
      <t>"This study uses whole-exome sequencing data and a new statistical method based on detecting clusters of rare disease-associated variants to identify the responsible gene(s) within genomic regions affected by de novo copy number variants. We discovered a</t>
    </r>
    <r>
      <rPr>
        <sz val="11"/>
        <color rgb="FFFF0000"/>
        <rFont val="Palatino Linotype"/>
        <family val="1"/>
      </rPr>
      <t xml:space="preserve"> new gene on chromosome 15q13.3 [Fanconi-associated nuclease 1 (FAN1)], which contains rare risk variants for both schizophrenia and autism.</t>
    </r>
    <r>
      <rPr>
        <sz val="11"/>
        <color theme="1"/>
        <rFont val="Palatino Linotype"/>
        <family val="1"/>
      </rPr>
      <t xml:space="preserve"> FAN1 encodes a DNA repair enzyme, thus implicating abnormalities in DNA repair in the genetic component and as potential drug targets in psychiatric and neurodevelopmental disorders... In both SCZ and ASD datasets, rare nonsynonymous risk variants cluster significantly in affected individuals within a 20-kb window that spans several key functional domains of the gene. Our finding suggests that </t>
    </r>
    <r>
      <rPr>
        <sz val="11"/>
        <color rgb="FFFF0000"/>
        <rFont val="Palatino Linotype"/>
        <family val="1"/>
      </rPr>
      <t>FAN1 is a key driver in the 15q13.3 locus for the associated psychiatric and neurodevelopmental phenotypes"</t>
    </r>
    <r>
      <rPr>
        <sz val="11"/>
        <color theme="1"/>
        <rFont val="Palatino Linotype"/>
        <family val="1"/>
      </rPr>
      <t xml:space="preserve"> (from Ionita-Laza et al., 2013 [PMID: 24344280]) Another study found that "</t>
    </r>
    <r>
      <rPr>
        <sz val="11"/>
        <color rgb="FFFF0000"/>
        <rFont val="Palatino Linotype"/>
        <family val="1"/>
      </rPr>
      <t>Rare FAN1 variants are found in individuals with autism with CGG/CCG expansions, and CGG/CCG slip-outs show exo-nuclease pauses.</t>
    </r>
    <r>
      <rPr>
        <sz val="11"/>
        <color theme="1"/>
        <rFont val="Palatino Linotype"/>
        <family val="1"/>
      </rPr>
      <t xml:space="preserve"> The slip-out-specific ligand, naphthyridine-azaquinolone, which induces contractions of expanded repeats in vivo, requires FAN1 for its effect, and protects slip-outs from FAN1 exo-, but not endo-, nucleolytic digestion. FAN1’s inchworm pausing of slip-out excision rates is well suited to modify inchworm expansion rates, which modify disease onset and progression (Deshmukh et al., 2021 [PMID: 34879276])."</t>
    </r>
  </si>
  <si>
    <t>Wang et al, "report that cytoplasmic m6A reader YTHDF1 is enriched in neurons and required for axonal, dendritic, and spine development. We show that m6A and YTHDF1 are part of a microtubule plus-end associated RNA granule that contains extensive networks of mRNAs organized by autism risk gene adenomatous polyposis coli (APC). Disrupting m6A signals by knocking down methyltransferase METTL14 or YTHDF1, or overexpressing autism or schizophrenia-associated missense mutations I311V or S399L in human METTL14, reduce expression of APC granule and tubulin, disrupt microtubule assembly and function. These results reveal a novel neuronal subcellular locus for epitranscriptomic regulation to promote post-mitotic neurodevelopment." Promotes ribosome
loading to m6A-containing mRNAs and interacts with translation initiation factors eIF3 (EIF3A or
EIF3B) to facilitate translation initiation (PMID:26046440). Varicarta provides one stopgain de novo variant with 39 CADD score.</t>
  </si>
  <si>
    <t>Ranked as a strong bipolar risk gene based on a pedigree-based study (Liu et al., 2022). They found multiple candidate causal variations, including a frameshift mutation in the GOLGB1 gene, and another missense variant in another BD pedigree. This led them to carry out functional studies by downregulating Golgb1 expression in the brain of neonatal mice, which found GOLGB1 as a strong BD risk gene candidate whose deficiency may result in BD phenotypes possibly through affecting PSD93 and PI3K/Akt signaling. Wang et al., 2022 (cited in main text) provides 2 de novo variants (frameshift and missense) with &gt;20 CADD score.</t>
  </si>
  <si>
    <t>AutDB provides that, "Significant reduction in GABA(A)-alpha 1, the protein encoded by the GABRA1 gene, has been observed in post-mortem brain tissue from ASD subjects in two separate studies (Fatemi et al., 2009; Crider et al., 2014). This earned GABRA1 a 3 star AutDB evidence score."</t>
  </si>
  <si>
    <t xml:space="preserve">On genecards, has a direct link to TRAP1 and other HSP90s. Not the best association according to, "quantitative association analyses in an attempt to identify common genetic variants that may contribute to social responsiveness in families from the Autism Genetic Resource Exchange. A larger cohort of 1,652 nuclear families, including trios that were not informative for linkage analyses, was analyzed for genomewide association to the Social Responsiveness Scale teacher/parent scores using &gt;5.8 million genotyped and imputed autosomal SNPs... observed modest evidence for association at rs5997325 on chr22q12.1 (p=2.65×10−6) between genes PITPNB (phosphatidylinositol transfer protein, beta) and TTC28 (tetratricopeptide repeat domain 28). This general region has been implicated in multiple disorders such as epilepsy (OMIM 604364), spinal muscular atrophy (OMIM 615048), and myopia (OMIM 608908)." (Lowe et al., 2015). Varicarta provides a de novo missense variant with 25.4 CADD score. Wang et al., 2022 (cited in main text) also provides another 2 missense de novo variants with &gt;20 CADD score. </t>
  </si>
  <si>
    <t>Has been associated with Acute Placental Inflammation, "several exonic variants in inflammation-associated genes showed nominal significance, including Fc receptor like 5 (FCRL5)" from (Goldstein et al., 2020 [PMID: 33281808]). "Acute placental inflammation, regardless of type was associated with an increased risk of ASD (odds ratio [OR] = 3.14, 95% CI = 1.39, 6.95)." (Straughen et al., 2017 [PMID: 28864010])</t>
  </si>
  <si>
    <t xml:space="preserve">In a Laabanese population study, they found that a "...duplication at 1q43 classified as likely pathogenic encompasses RYR2 as a potential ASD candidate gene. This previously identified CNV has been classified as both pathogenic, and, of uncertain significance." This study puts RYR2 in a network of genes related to nervous system functions. Another study by Medeiros-Domingo et al., presents another SNP association with ASD. </t>
  </si>
  <si>
    <t xml:space="preserve">1, 3, 4, 5, 10, 17, 21 </t>
  </si>
  <si>
    <t>1, 3, 5, 6, 10, 12, 18, 21</t>
  </si>
  <si>
    <t>1, 4, 10, 19, 21</t>
  </si>
  <si>
    <t>21, 17, 12, 10, 5, 4, 3, 1</t>
  </si>
  <si>
    <t>3,10</t>
  </si>
  <si>
    <t>1, 3, 4, 5, 10, 11, 17, 21</t>
  </si>
  <si>
    <t>1, 3, 10, 18, 20, 21</t>
  </si>
  <si>
    <t>1, 4, 10, 18, 21</t>
  </si>
  <si>
    <t>1, 3, 4, 10</t>
  </si>
  <si>
    <t>3, 5, 19, 20</t>
  </si>
  <si>
    <t>1, 2, 3, 4, 10, 12</t>
  </si>
  <si>
    <t>MEFV "c.1772T&gt;C, p.Ile591Thr, chr16:3,243,880</t>
  </si>
  <si>
    <t>POLRMT p.Phe813Cys, pat inh</t>
  </si>
  <si>
    <t>RYR2,p.Thr1107Met, chr1:237,566,672, heterozygous, pat inh</t>
  </si>
  <si>
    <t>TRAP1 c.757A&gt;G, p.Ile253Val,chr16:3,676,093, pat inh</t>
  </si>
  <si>
    <t>RELN p.His1166Gln, pat inh</t>
  </si>
  <si>
    <t>SCN10A p.Gly1662Ser, mat inh</t>
  </si>
  <si>
    <t>MEFV c.2230G&gt;T, p.Ala744Ser, pat inh</t>
  </si>
  <si>
    <t>SCN9A c.4645T&gt;C, p.Trp1538Arg, chr2:166,204,084; pat inh</t>
  </si>
  <si>
    <t>CPT2 c.1239_1240delGA p.Lys414fs, chr1:53,210,911, mat inh &amp; c.1342T&gt;C p.Phe448Leu, chr1:53,211,016;  mat inh</t>
  </si>
  <si>
    <t>CIC c.2323C&gt;T, p.Arg775Cys, heterozygous, pat inh</t>
  </si>
  <si>
    <t xml:space="preserve">BCL11B p.Pro679Leu, pat inh </t>
  </si>
  <si>
    <t>GABRA1 p.Ser25Asn, pat inh</t>
  </si>
  <si>
    <t>CACNA1A c.1360G&gt;A, p.Ala454Thr</t>
  </si>
  <si>
    <t>RIMS1, c.1715G&gt;T, p.Trp572Leu, mat inh</t>
  </si>
  <si>
    <t xml:space="preserve">CACNA1H c.2759C&gt;T, p.Thr920Met </t>
  </si>
  <si>
    <t>NOD2 c.2938dupC, p.Leu980fs, chr16:50,729,867, heterozygous, maternally inherited</t>
  </si>
  <si>
    <t>MEFV c.2177T&gt;C, p.Val726Ala, mat inh</t>
  </si>
  <si>
    <t>DYNC1H1, c.11074C&gt;G, p.Leu3692Val, pat inh</t>
  </si>
  <si>
    <t>ASH1L c.3771T&gt;G, p.His1257Gln, pat  inh</t>
  </si>
  <si>
    <t>ANK2 c.6311G&gt;C, p.Ser2104Thr, chr4:113,354,929, mat inh, also present in the affected brother</t>
  </si>
  <si>
    <t>SETD1B c.30C&gt;A, p.His10Gln, chr12:121,804,767, mat inh</t>
  </si>
  <si>
    <t>SCN10A c.4984G&gt;A, p.Gly1662Ser, chr3:38,698,236, heterozygous, mat inh</t>
  </si>
  <si>
    <t>TCF20 c.5486C&gt;T, p.Pro1829Leu, chr22:42,209,820, heterozygous, pat inh</t>
  </si>
  <si>
    <t>MTHFR c.1409A&gt;T, p.Glu470Leu, pat inh</t>
  </si>
  <si>
    <t>RERE c.1978G&gt;A, p.Glu660Lys, mat inh</t>
  </si>
  <si>
    <t>MEFV c.2230G&gt;T, p.Ala744Ser, chr16:3,243,257; mat inh</t>
  </si>
  <si>
    <t>CACNA1G c.3223G&gt;A, p.Ala1075Thr, mat inh</t>
  </si>
  <si>
    <t>MTHFR c.101C&gt;T, p.Arg856Trp, mat inh</t>
  </si>
  <si>
    <t>TSC2 c.2070C&gt;G, p.Phe690Leu, mat inh</t>
  </si>
  <si>
    <t>CUX2 c.1439C&gt;T, p.Pro480Leu, chr12:111,310,221; pat inh (father has high-functioning-autism-like traits)</t>
  </si>
  <si>
    <t>RYR2 c.4692G&gt;A, p.Met1564Ile, chr1:237,610,770, mat inh</t>
  </si>
  <si>
    <t>KMT2E c.3337_3341delAGAGGinsGTTTATGGAAA, p.Arg111_Gly1114delinsValTyrGlyAsn, chr7:105,107,794, heterozygous, mat inh</t>
  </si>
  <si>
    <t>MEFV c.2230G&gt;T,p.Ala744Ser, chr16:3,243,257; mat inh</t>
  </si>
  <si>
    <t>SCN4A p.Arg18His; pat inh</t>
  </si>
  <si>
    <t>NLRP12 c.608A&gt;T, p.Asp203Val, mat inh</t>
  </si>
  <si>
    <t>VWF c.5278G&gt;A, p.Tyr1584Cys, chr12:6,018,667, mat inh</t>
  </si>
  <si>
    <t>TTN c.103043_103044insA, p.Thr34349fs, chr2:178,533,571, heterozygous, pat inh</t>
  </si>
  <si>
    <t>VWF c.4009C&gt;T, p.Pro1337Ser, pat inh</t>
  </si>
  <si>
    <t>BARD1 c.1932_1933delAT, p.Cys645fs, mat inh</t>
  </si>
  <si>
    <t>FLG c.1063C&gt;T, p.Gln355Ter, chr1:152,313,823</t>
  </si>
  <si>
    <t>FLG c.2282_2285delCAGT, p.Ser761fs; pat inheritance</t>
  </si>
  <si>
    <t>HFE c.845G&gt;A, p.Cys282Tyr, mat inh, heterozygous</t>
  </si>
  <si>
    <t>FLG c.1501C&gt;T, p.Arg501*, chr1:152,313,385, Stopgain, heterozygous, pat inh</t>
  </si>
  <si>
    <t>WNT10A c.682T&gt;A, p.Phe228Ile</t>
  </si>
  <si>
    <t>VWF c.5278G&gt;A, p.Val1760Ile, pat inh</t>
  </si>
  <si>
    <t>APC c.3920T&gt;A, p.Ile1307Lys, pat inh</t>
  </si>
  <si>
    <t>TNFRSF13B p.Ala181Glu, pat inh</t>
  </si>
  <si>
    <t>FLG c.5841G&gt;A, p.Trp1947*, chr1:152,309,045; stopgain, heterozygous, mat inh</t>
  </si>
  <si>
    <t>TNFRSF13B c.542C&gt;A, p.Ala181Glu, chr17:16,940,415, heterozygous, pat inh</t>
  </si>
  <si>
    <t>HBB c.364G&gt;A p.Glu122Lys, chr11:5,225,678, heterozygous, pat inh</t>
  </si>
  <si>
    <t>FLG c.2131_2137dupCGCCACC, p.Gln713fs, pat inh</t>
  </si>
  <si>
    <t>FLG c.2282_2285delCAGT, p.Ser761fs;  mat inh</t>
  </si>
  <si>
    <t>Vanzo et al., 2020 briefly discussed the occurrence of two heterozygous variants in their patient. They mention that "FMF has not been reported to be associated with ASD; however, inflammation is one of many pathways implemented in ASD pathogenesis and, thus, we cannot exclude these variants as being risk factors for ASD". Another common variant in the literature (PMID: 33383702) mentions one patient in their cohort with autism. Another patient with a M694V variant was said to have autism as well in "Familial Mediterranean fever and demyelinating plaques in the central nervous system"  (Metin Isik, 2014 [PMID: 27708909])</t>
  </si>
  <si>
    <t>POLG c.2209G&gt;C, p.Gly737Arg, chr15:89,323,460</t>
  </si>
  <si>
    <t xml:space="preserve">Associated with bipolar disorder (Witt et al., 2014 [PMID: 25136889]). Wu et al., mentioned that "proband A14 carried a de novo loss-of-function mutation in CHD8 and also several mutations in other loci, including a rare inherited damaging mutation in STAB1, a homozygous mutation in GDPD4, and a DNM in KRT7. Therefore, it is possible that genetic interaction in the multiple-hit model may lead to an aggravating genetic epistasis" based on a study of 32 Chinese trios with ASD (Wu et al., 2018 [PMID: 30392784]). </t>
  </si>
  <si>
    <t>https://pubmed.ncbi.nlm.nih.gov/28263302/</t>
  </si>
  <si>
    <t xml:space="preserve">Associated with intellectual development disorder and dysmorphic features (PMID: 36605301). Our patient's ASD has slight overlap with this phenotype, but father is unaffected. </t>
  </si>
  <si>
    <t>https://pubmed.ncbi.nlm.nih.gov/36605301/</t>
  </si>
  <si>
    <t>SFARI deemed this gene 1S, High Confidence, Syndromic since, "Variants affecting the CACNA1A gene were identified in affected individuals from four unrelated families presenting with a spectrum of cognitive impairment including intellectual disability, executive dysfunction, ADHD and/or autism, as well as childhood-onset epileptic encephalopathy with refractory absence epilepsy, febrile seizures, downbeat nystagmus and episodic ataxia (Damaj et al., 2015). Damaging missense and likely loss-of-functions in CACNA1A, many of which were de novo in origin, have subsequently been identified in individuals presenting with similar phenotypes (Epi4K Consortium 2016; Lelieveld et al., 2016; Eldomery et al., 2017; Vissers et al., 2017; Hamdan et al., 2017). A de novo synonymous variant in the CACNA1A gene was identified in an ASD proband from the Simons Simplex Collection in Iossifov et al., 2014; this variant was located near a splice-site and was predicted to affect splicing by altering the exonic splicing regulator (ESR) in Takata et al., 2016. SNPs in the CACNA1A gene associated with autism in a Chinese Han population in Li et al., 2015, although this association did not survive after Bonferroni correction. Mice carrying loss-of-function mutations in Cacna1a in a subset of cortical interneurons display severe generalized epilepsy (Rossignol et al., 2013). Lipman et al., 2022 reported 47 individuals with 33 unique pathogenic or likely pathogenic variants in CACNA1A; developmental delay/intellectual disability was observed in 96% of affected individuals, and autism spectrum disorder was reported in 23% of affected individuals."</t>
  </si>
  <si>
    <t>https://gene.sfari.org/database/human-gene/CACNA1A</t>
  </si>
  <si>
    <t>"Pathogenic variants in SCN2A are associated with various neurological 
disorders including epilepsy, autism spectrum disorder and intellectual disability" (PMID: 30928199). SFARI deems this gene High Confidence since, "Recurrent mutations in the SCN2A gene have been identified in multiple individuals with ASD as described below. Rare ASD-associated variants in the SCN2A gene were initially identified in a study by Weiss and colleagues in 2003 based on exon screening in a region of linkage with autism (PMID 12610651). Sanders et al., 2012 subsequently reported 2 de novo loss-of-function (LoF) variants in SCN2A among 200 ASD families from the Simons Simplex Collection (PMID 22495306). A third de novo LoF variant in the SCN2A gene was identified in a simplex ASD case in Tavassoli et al., 2014; this variant was not observed in dbSNP or other genomic databases (PMID 24650168). A fourth de novo LoF variant in SCN2A was identified in a female ASD proband with intellectual disability in Jiang et al., 2013; this variant was not present in a female sibling with ASD but normal IQ (PMID 23849776). Analysis of rare coding variation in 3,871 ASD cases and 9,937 ancestry-matched or paternal controls from the Autism Sequencing Consortium (ASC) in De Rubeis et al., 2014 identified SCN2A as a gene meeting high statistical significance with a FDR 0.01, meaning that this gene had a 99% chance of being a true autism gene (PMID 25363760). This gene was identified in Iossifov et al. 2015 as a strong candidate to be an ASD risk gene based on a combination of de novo mutational evidence and the absence or very low frequency of mutations in controls (PMID 26401017). A two-stage analysis of rare de novo and inherited coding variants in 42,607 ASD cases, including 35,130 new cases from the SPARK cohort, in Zhou et al., 2022 identified SCN2A as a gene reaching exome-wide significance (P &lt; 2.5E-06). Functional analysis of ASD-associated de novo missense and likely gene disruptive SCN2A variants identified in probands from the Simons Simplex Collection and the Autism Sequencing Consortium using whole-cell voltage-clamp electrophysiology in Ben-Shalom et al., 2017 found that these variants dampened or eliminated channel function, consistent with a loss-of-function effect (PMID 28256214). Wolff et al., 2017 reported the phenotypes of 71 previously unpublished patients with SCN2A mutations; ASD was reported as a phenotype in 23 of these patients (PMID 28379373)."</t>
  </si>
  <si>
    <t>https://gene.sfari.org/database/human-gene/SCN9A</t>
  </si>
  <si>
    <t>Boles et al., mentioned that "Excluding p.Ile253Val, the very-highly conserved missense variants in the ATPase domain are associated with autistic spectrum disorders (6/11, 55%) versus 4/45 (9%) with very-highly conserved missense variants outside the ATPase domain (OR 9.6, 95%CI 2.1–43, P = 0.003) and versus 198/808 (24%) of patients without TRAP1 variants (OR 3.7, 95%CI 1.1–12, P = 0.03). However, autistic spectrum disorders do not appear to be associated with p.Ile253Val (3/16, 19%). (PMID: 26022780)" Another study with Dr. Boles as the senior author (PMID: 32446438), noted the highly conserved p.Ile253Val as statistically associated with ASD. The same statistical association was not found by the study above. Lastly, TRAP1 comes during protein enrichment analysis in regards to genes that may be involved in authopahgy pathway of ASD patients. Multiple ASD patients have CNVs in TRAP1 for it come up multiple times (PMID: 24094742)</t>
  </si>
  <si>
    <t>"The role of other VGCC-encoding genes, including CACNA1I and CACNA1S, in SCZ/ASD remains unexplored, in spite of genetic evidence supporting the contribution of these loci to SCZ/ASD in WESs, GWASs, and genetic association studies... " (PMID: 35220405). However, it did not find much support for CACNA1S.  Wang et al., 2022 [cited in main text] provides two de novo missense variants with &gt;20 CADD score. However, this is a relatively large gene. '</t>
  </si>
  <si>
    <t>https://pubmed.ncbi.nlm.nih.gov/35220405/</t>
  </si>
  <si>
    <t>https://gene.sfari.org/database/human-gene/SETD1A</t>
  </si>
  <si>
    <t>"IMGSAC family screening identified a de novo missense mutation of TCF20 in a single case and significant association of a different missense mutation of TCF20 with ASD in three further families. Through exome sequencing in another project, we independently identified a de novo frameshifting mutation of TCF20 in a woman with ASD and moderate intellectual disability" (Babbs et al., 2023) [PMID: 25228304]). Another publication describes 27 separate patients with neurodevelopmental disorder and variants in TCF20 (Torti et al., 2019 [PMID: 30739909])</t>
  </si>
  <si>
    <t xml:space="preserve">Patient 4 of PMID: 23448099 mentioned to have long-standing autism and 3 POLG variants. A duplication in patient with autism of POLG is noted in PMID: 24188901. </t>
  </si>
  <si>
    <t>https://pubmed.ncbi.nlm.nih.gov/23448099/</t>
  </si>
  <si>
    <t xml:space="preserve">Ion channel of muscle </t>
  </si>
  <si>
    <t xml:space="preserve">The two most common functional polymorphisms in the iron regulating gene HFE (p.H63D and p.C282Y) which are implicated in several neurodegenerative disorders, but a study by Gebril and Meguid with Egyptian children did not find a significant association with ASD (PMID: 22048270). </t>
  </si>
  <si>
    <t>https://pubmed.ncbi.nlm.nih.gov/22048270/</t>
  </si>
  <si>
    <t xml:space="preserve">Immunodificiency involvement, Torti et al., 2019 [cited above], as mentioned above for TCF20, has one patient with a pathogenic variant in this gene, but the authors did not discuss at all about its potential association with the patient's disease. This implies even they thought it was incidental or that not enough research was cinducted yet. </t>
  </si>
  <si>
    <t xml:space="preserve">Immunodificiency involvement, Torti et al., 2019 [cited above], as mentioned above for TCF20, has one patient with a pathogenic variant in this gene, but the authors did not discuss at all about its potential association with the patient's disease. This implies even they thought it was incidental or not yet explored. </t>
  </si>
  <si>
    <t>duplication on chromosome 16, pat inh</t>
  </si>
  <si>
    <t>3p26.3, 66.6 kb, duplication; includes CHL1</t>
  </si>
  <si>
    <t xml:space="preserve">14q32q33, tetrasomy of immunoglobulin heavy chain variable gene cluster; incudes 26 coding genes </t>
  </si>
  <si>
    <t>4p16.1p16.1, 506.86 kb, duplication, includes SORCS2, AFAP1-AS1, MIR4798, MIR4274, PSAPL1</t>
  </si>
  <si>
    <t>9p24.3p24.3, 187.45 kb, duplication; includes DOCK8-AS1, CBWD1, DOCK8</t>
  </si>
  <si>
    <t>22q11.21, 11.5 kb deletion; includes 31% of PRODH</t>
  </si>
  <si>
    <t>14q32.33, 27 kb, duplication</t>
  </si>
  <si>
    <t>7p22.3p22.3x1, 127.73kb, pat inh; includes MRM2, SNX8,NUDT1 (oxidative stress), MIR6836, IMMP1LP3, and MAD1L1</t>
  </si>
  <si>
    <t>148-kb, deletion, mat inh; includes IMMP2L</t>
  </si>
  <si>
    <t>16q23.1q23.1, 736.50 kb, duplication, mat inh; includes ADAMTS18(also known as MMCAT), SYCE1L, VN2R10P, LINC02131, MON1B</t>
  </si>
  <si>
    <t>14q24.2+dupinsL1Ta:g.4057_6018-1b, pat inh; includes PCNX1</t>
  </si>
  <si>
    <t xml:space="preserve">KCND2 intragenic deletion, pat inh </t>
  </si>
  <si>
    <t xml:space="preserve">chr7q31.31q31.31x1, deletion, pat inh; includes MIR8071-2 (non-coding), COPDA1 (noncoding), IGHG2 (100% coding region) </t>
  </si>
  <si>
    <t>https://pubmed.ncbi.nlm.nih.gov/20808228/</t>
  </si>
  <si>
    <t>Li et al., (PMID: 27354858) concluded that both CHL1 deletions and duplications are likely responsible for the patient’s impaired cognitive function, and that CHL1 may be an intriguing ASD candidate gene. There is emerging evidence that this gene may be associated with developmental delay, autism, hyperactivity, inattention, speech delay, minor dysmorphologies, and with cognitive developmenet function (PMIDs: 26279679, 27354858, 24778888, 23436495). AutDB mentions the 3p26.3 locus to be found with deletions and duplications at approximately equal frequencies in autistic cohorts of 62 different reports. (AutDB mentions that CNTN4 and CNTN6 are the gene of interest in this locus). [http://autism.mindspec.org/autdb/CNVSecDis.do?l=3p26.3]</t>
  </si>
  <si>
    <t xml:space="preserve">An oral presentation abstract provided that a deletion in this region potentially resulted in the patient "recognizable syndrome" consisting of developmental and mental retardation (Prontera et al., 2009). Variantyx notes that CNVs in this region may lead to faconi anemia, autosomal recessive. FANCL was stated to contain at least one rare LOF variant transmitted to schizophrenia probands (Ionita-Laza et al., 2013). FANCL was associated with multiple related pathways to autism in a pilot study that evaluated differences in anxiety, motor, and activities of daily living skills scores between altered CNV genes and normal microarrays subjects (Jagadapillai et al., 2022 [PMID: 35883654]). </t>
  </si>
  <si>
    <t>In a study of 295 patients with autism and the potential impact of melatonin, "six non-synonymous mutations for MTNR1A" were identified, though this was not significant since mutations also occurred in controls. Of interest, VPA exposure in utero has been associated with autism in multiple studies. VPA is known to be able to cause dynamic changes in MTNR1A's ability to internalize melatonin after treatment (PMID: 25613019). May suggest that loss of function variants and deletions may have similar impact. The locus specific to this deletion was seen in 12 reports of autism patients according to AutDB. [http://autism.mindspec.org/autdb/CNVSecDis.do?l=4q35.1-q35.2]</t>
  </si>
  <si>
    <t xml:space="preserve">AutDB provides many reports of duplications seen in autism patients in and around the 14q32q33 locus. </t>
  </si>
  <si>
    <t xml:space="preserve">None of the genes involved are on SFARI or AutDB. Of note, Yang et al., noted that "Genome-wide association studies have implicated SorCS receptors (SNP or CNV) with autism, schizophrenia (SCZ), biopolar disease (BD), attention-deficit hyperactivity disorder (ADHD), and Alzheimer’s disease in humans [10,11,12,13], and aggression in other species [14]" (PMID: 31988435) SORCS2 is required for social memory and trafficking of NMDA receptors (Yang et al., 2021). 4p16.1 is on AutDB with 26 reports. </t>
  </si>
  <si>
    <t xml:space="preserve">This deletion is known to be associated with ADHD, conferring the highest risk (Gudmundsson et al., 2019 [PMID: 31624239]). Crespi et al., 2012 (PMID: 22958593) found Four of the CNVs considered, dup 1q21.1, dup 15q11-q13, del 16p11.2, and dup 22q11.21, showed clear statistical evidence as autism risk factors, whereas eight CNVs, del 1q21.1, del 3q29, del 15q11.2, del 15q13.3, dup 16p11.2, dup 16p13.1, del 17p12, and del 22q11.21, were strongly statistically supported as risk factors for schizophrenia. This chromosome location contains genes associated with ASD: CECR2, CLTCL1, GNB1L, MICAL3, PRODH, and TBX1 (Butler et al., 2015). According to autDB, "Duplications at the 22q11.21 locus have been observed more frequently than deletions in autistic individuals. Deletions within the 22q11.2 locus can lead to DiGeorge Syndrome (DGS)/Velocardiofacial Syndrome (VCFS), while duplications appear to confer a milder, more variable phenotype." </t>
  </si>
  <si>
    <t xml:space="preserve">This chromosome location contains genes associated with ASD: AKT1, and CEP170R (Butler et al., 2015 [PMID: 25803107]). In AutDB, deletions and duplications were noted to be seen in 30 different reports of autism patients. </t>
  </si>
  <si>
    <t xml:space="preserve">Deletions in this area have been associated with intellectual disability, learning and language delay, and ADHD (PMID: 31568860, PMID: 21671376, PMID: 24715298). The 7p22.3 locus is on AutDB with 16 reports. </t>
  </si>
  <si>
    <t xml:space="preserve">Association to autism of IMMP2L is contested in the literature. PMID: 29788020 and 32265818 have shown association of variants/deletions with cognitive/behavioral disturbances. IMMP2L is ranked as a two star in AutDB since, "Rare mutation in the IMMP2L gene has been identified with Tourette syndrome (possible syndromic overlap with autism) (Petek et al., 2001). However, a separate study found no coding mutations in IMMP2L in either Tourette syndrome or ASD patients screened (Petek et al., 2007)." AutDB also provides that deletions and duplications in the 7q31.1 loucus were seen in 42 reports of autism. </t>
  </si>
  <si>
    <t xml:space="preserve">AutDB scored ADAMTS18 with 3 stars since, "A homozygous missense variant in the ADAMTS18 gene (c.3235T&gt;C; p.Cys1079Arg) was identified in a 30-year-old male patient with severe early-onset retinal dystrophy and a diagnosis of autism; his parents and unaffected brother were heterozygous for the variant (Peluso et al., 2013). Additional studies in this report determined that human ADAMTS18 containing the p.Cys1079Arg misssense variant failed to rescue aberrant CNS phenotype of ADAMTS18 knockout zebrafish, compared to wild-type human ADAMTS18." Exact locus 16q23.1q23.1 is not on AutDB, though 16q23.1 is noted to have 44 reports of autism patients. </t>
  </si>
  <si>
    <t>PCNX1 has mild association with decreased chemotherapy sensitivity in breast cancer. This gene encodes an evolutionarily conserved transmembrane protein similar to the pecanex protein in Drosophila. The fly protein is a component of the Notch signaling pathway, which functions in several developmental processes. [provided by RefSeq, Jul 2016]. AutDB offers that this locus has 10 reports of deletions and duplications in autism patients.</t>
  </si>
  <si>
    <t xml:space="preserve">Deletions of IGHG2 or loss of function in this protein do not have strong link to autism. However, locus is denoted to have 12 reports of deletions and duplications in AutDB. </t>
  </si>
  <si>
    <t xml:space="preserve">Missense variants in TBC1DB were reported in 4 Libyan children (3 homozygous, 1 heterozygous, siblings) with severe neurodevelopmental phenotypes ASD and intellectual disability ID (Zeglam and Alhmadi, 2021). They added that, "Homozygous mouse models (Tbc1d8 em1 [IMPC] J/Tbc1d8 em1 [IMPC] J) showed abnormal behavior, cataract 
and male infertility..." Locus of CNV on AutDB with 13 reports of deletions/duplications in autism patients.  </t>
  </si>
  <si>
    <r>
      <t xml:space="preserve">4q35.1q35.2, 1.4 Mb, deletion, mat inh;  includes FAM149A, CYP4V2, KLKB1, F11, </t>
    </r>
    <r>
      <rPr>
        <b/>
        <sz val="11"/>
        <rFont val="Palatino Linotype"/>
        <family val="1"/>
      </rPr>
      <t>MTNR1A</t>
    </r>
    <r>
      <rPr>
        <sz val="11"/>
        <rFont val="Palatino Linotype"/>
        <family val="1"/>
      </rPr>
      <t>, FAT1, RPSAP70, QRAQV1P1, FLJ38576, SLC25ASP6, F11-AS1, RNU6-10S5P, MRPS36P2, LINC02374, LINC02514, LINC02515, LINC02492</t>
    </r>
  </si>
  <si>
    <r>
      <t>ATAD3A variants p.Leu77Val and p.Arg194Trp,</t>
    </r>
    <r>
      <rPr>
        <i/>
        <sz val="11"/>
        <rFont val="Palatino Linotype"/>
        <family val="1"/>
      </rPr>
      <t xml:space="preserve"> in trans</t>
    </r>
  </si>
  <si>
    <r>
      <t xml:space="preserve">PRKCA was found as significantly differentially expressed in schizophrenia patients as opposed to control samples (Evgrafov et al., 2020 [PMID: 32143829]).This publication also noted that PRKCA was mentioned in the literature to have a </t>
    </r>
    <r>
      <rPr>
        <i/>
        <sz val="11"/>
        <rFont val="Palatino Linotype"/>
        <family val="1"/>
      </rPr>
      <t>de</t>
    </r>
    <r>
      <rPr>
        <sz val="11"/>
        <rFont val="Palatino Linotype"/>
        <family val="1"/>
      </rPr>
      <t xml:space="preserve"> </t>
    </r>
    <r>
      <rPr>
        <i/>
        <sz val="11"/>
        <rFont val="Palatino Linotype"/>
        <family val="1"/>
      </rPr>
      <t>novo</t>
    </r>
    <r>
      <rPr>
        <sz val="11"/>
        <rFont val="Palatino Linotype"/>
        <family val="1"/>
      </rPr>
      <t xml:space="preserve"> variant in an autism patient as well, but our team had some difficulty to find in which source. A single nucleotide polymorphism within PRKCA is significant in a GWAS of neuroticism (Kichaev et al., 2019 [PMID: 30595370]). "We report that compared to control individuals, probands showed a significant (p = 0.03) enrichment of de novo and private disruptive mutations within fetal CNS DNase I hypersensitive sites (i.e., putative regulatory regions). This effect was only observed within 50 kb of genes that have been previously associated with autism risk, including genes where dosage sensitivity has already been established by recurrent disruptive de novo protein-coding mutations (ARID1B, SCN2A, NR3C2, PRKCA, and DSCAM). [PMID 26749308] Wang et al., 2022 [cited in main text] provides 2 missense de novo variants seen in ASD patients with &gt;25 CADD score. </t>
    </r>
  </si>
  <si>
    <r>
      <t xml:space="preserve">Previous reports have shown KMT2E-related neurodevelopmental disorders that arise as </t>
    </r>
    <r>
      <rPr>
        <i/>
        <sz val="11"/>
        <rFont val="Palatino Linotype"/>
        <family val="1"/>
      </rPr>
      <t>de novo</t>
    </r>
    <r>
      <rPr>
        <sz val="11"/>
        <rFont val="Palatino Linotype"/>
        <family val="1"/>
      </rPr>
      <t xml:space="preserve"> (PMID: 31079897, 34321323); SFARI deemed this gene High Confidence, Syndromic since, "De novo frameshift variants in this gene have been identified in unrelated ASD cases from the Simons Simplex Collection (Iossifov et al., 2012; Dong et al., 2014).</t>
    </r>
  </si>
  <si>
    <r>
      <t xml:space="preserve">"In 2012 and 2013, four studies reported results from sequencing the exomes — the protein-coding portions of the genome — of 945 families with a child who has autism3, 4, 5, 6. The studies found four independent de novo, or spontaneously occurring, mutations in the gene TTN. Without applying appropriate statistical models, the researchers could easily have suggested that TTN was worthy of further investigation.
However, they did not consider TTN to have a causal role in autism because they knew TTN has
the largest coding sequence of any gene in the genome (hence the name of its encoded protein, TITIN). Their observation of four de novo TTN mutations was not significantly different from the number that would be predicted by chance." However, </t>
    </r>
    <r>
      <rPr>
        <b/>
        <sz val="11"/>
        <rFont val="Palatino Linotype"/>
        <family val="1"/>
      </rPr>
      <t>TTN is also a SFARI 2S gene, they provide that Rare mutations in the TTN gene have been identified with autism (O'Roak et al., 2011 &amp; 2012)</t>
    </r>
  </si>
  <si>
    <r>
      <t xml:space="preserve">In patient report, this was branded "Off target" due to colorectal cancer association. </t>
    </r>
    <r>
      <rPr>
        <b/>
        <sz val="11"/>
        <rFont val="Palatino Linotype"/>
        <family val="1"/>
      </rPr>
      <t>HOWEVER</t>
    </r>
    <r>
      <rPr>
        <sz val="11"/>
        <rFont val="Palatino Linotype"/>
        <family val="1"/>
      </rPr>
      <t>, AutDB give APC 2 stars and says, "Rare mutation (Barber et al., 1994) and genetic association (Zhou et al., 2007) of the APC gene has been identified with autism." Cui et al. reported that the tumor suppressor adenomatous polyposis coli (APC), which is involved in cell adhesion, was associated with schizophrenia and its expression levels were significantly increased in the leukocytes of schizophrenics no matter how taking or not taking antipsychotic medications (Cui et al., 2005 [PMID: 15768050]).</t>
    </r>
  </si>
  <si>
    <t>real, rare (0.0029), conserved through vertabrates</t>
  </si>
  <si>
    <t xml:space="preserve">real, rare (0), conserved through vertabrates </t>
  </si>
  <si>
    <t>real, rare (0), conserved</t>
  </si>
  <si>
    <t>IGV checked: hemizygous with mother heterozygous, rare (0.0000268), low-moderate conservation - with a single exception (Cape elephant shrew), isoleucine is completely conserved in all eutherian mammals. Valine and threonine are  present in marsupials. Methionine is in lizard and zebrafish"</t>
  </si>
  <si>
    <t>real, rare (0.00009), conserved through mammals</t>
  </si>
  <si>
    <t>FLNA c.1409A&gt;G, pTyr470Cys, heterozygous, mat inh</t>
  </si>
  <si>
    <t>USP9X c.5686C&gt;T, p.Arg1896Cys, hemizygous</t>
  </si>
  <si>
    <t>AVPR2 c.994G&gt;A
p.Val332Met
chrX:153,906,606</t>
  </si>
  <si>
    <t>NLGN4X c.1360G&gt;C, p.Val454Leu, chrX:5,903,318, hemizygous</t>
  </si>
  <si>
    <t>POLA1 p.Pro450Ser</t>
  </si>
  <si>
    <t>PTCHD1 c.852C&gt;G, p.Ile284Met, chrX:23,380,091</t>
  </si>
  <si>
    <t>SHROOM4 c.2797C&gt;T, p.Arg933Trp, hemizygous</t>
  </si>
  <si>
    <t xml:space="preserve">Member of the THO complex, a subset of the TREX complex which binds specifically to spliced mRNAs to facilitate mRNA export. Associated with intellectual developmental disoder per OMIM. "Many molecular causes of NDDs disrupt diverse cellular pathways, particularly affecting neuronal development, proliferation and/or migration of cells to cause learning and behavioral disabilities (PMID: 24709068). One such pathway—that has been the focus of our ongoing investigations—is of the highly conserved TREX (TRanscription-EXport) mRNA export pathway. Multiple TREX complex subunits (e.g., THOC1, THOC2, THOC5, THOC6, and THOC7) have been implicated in NDDs and human disease (PMID: 26166480, PMID: 29851191, PMID: 27679854; PMID: 27102954; PMID: 30476144)" [from PMID: 32116545].  One study mentions 4 patients with pathogenic variants in THOC2; one meets diagnostic criteria for autism (Kumar et al., 2018 [PMID: 32116545]). </t>
  </si>
  <si>
    <t>This gene is described on SFARI as a Syndromic genes since, "Rare mutations in the FRMPD4 gene have been identified with autism and schizophrenia (Piton et al., 2011). X-exome sequencing of 405 unresolved families with X-linked intellectual disability (XLID) in Hu et al., 2016 identified a maternally-transmitted frameshift variant in the FRMPD4 gene that segregated with XLID in a family in which affected males presented with variable seizures, poor or absent speech, and behavioral problems; a de novo missense variant in FRMPD4 was also identified in an unrelated male proband presenting with ASD, developmental delay, and absent speech in this study. Piard et al., 2017 presented two novel families with four affected males carrying FRMPD4 mutations; three of these affected males presented with ASD in addition to intellectual disability, gross motor delay, and speech delay. Frmpd4-knockout mice were also shown to display hippocampal-dependent spatial learning and memory deficits in Piard et al., 2017."</t>
  </si>
  <si>
    <t xml:space="preserve">Sakai et al., 2011 found three de novo lesions in their patients with idiopathic ASD that included three network genes (NECAB2, PKM2, and FLNA). "Duplications and point mutations of FLNA cause various degrees of intellectual disability, periventricular heterotopia (a disorder caused by abnormal migration of neurons), and dysmorphic features, but to our knowledge have not been associated with an autistic phenotype in the absence of intellectual deficits (PMID: 9311743). By identifying a de novo duplication of FLNA in a patient with an IQ of 109 and autism, we broaden the clinical spectrum of phenotypes associated with such duplications. Furthermore, our discovery that FLNA binds to SHANK3 (mutations in which cause syndromic ASD) using both Y2H assays (Table S2) and co-immunoprecipitation (Fig. S6) in mouse brain extracts validated the physical interaction of these proteins and shows that both syndromic and nonsyndromic ASDs are functionally linked" (PMID: 21653829). Shen et al., also found that FLNA interacts with NLGN3, which is another established ASD gene (PMID: 25464930). </t>
  </si>
  <si>
    <t>Was seen in patients with autistic behaviors (PMID: 24607389 [which cites two patients with autism diagnosis and a corresponding mutation], 31443933). "Overall, the findings suggested that the USP9X mutations caused changes in the neuronal cytoskeleton, which may affect neuronal migration and axonal growth, resulting in intellectual disability" (PMID: 24607389).</t>
  </si>
  <si>
    <t xml:space="preserve">SFARI deemed this gene High Confidence since "Several studies have found rare variants in the NLGN4X gene in autism. Association was seen in Finnish and Caucasian population cohorts. However, several studies have found no rare variants in the NLGN4X gene in autistic patients in their cohorts (including Quebec population and IMGSAC cohorts)." </t>
  </si>
  <si>
    <t>https://www.cell.com/ajhg/fulltext/S0002-9297(14)00062-7</t>
  </si>
  <si>
    <t>Literature offer some support of POLA1 and ARX since CNVs can occur in patients with autism/intellectual disability (Egger et al., 2014 [PMID: 24643514]).</t>
  </si>
  <si>
    <t>There is emerging evidence that PTCHD1 gene is associated with X-linked susceptibility to autism (PMID: 25782667). SFARI deemed this gene High Confidence since "Several studies have found rare single gene mutations, including deletions and missense mutations, in the PTCHD1 gene that have associations with autism. For example, Marshall et al. (2008) found a 160kb deletion that results in a null mutation for the PTCHD1 gene."</t>
  </si>
  <si>
    <t>The SHROOM4 protein is broadly distributed, including the brain and predominantly during embryonic and adult period. SHROOM4 and members of this protein family have been shown to localize at the cytoskeleton, and play a role in neurulation, cellular architecture, actin remodeling, ion channel function, and synaptogenesis (PMID: 16249884; PMID: 28262662). SHROOM4 mutations have been demonstrated to be associated with Stocco dos Santos type of X-linked syndromic intellectual developmental disorder (SDSX; OMIM# 300166) (PMID: 173332827; PMID: 17333282; PMID: 25670966; PMID: 25356970). Knockdown of SHROOM4 in rat severely impairs gamma-aminobutyric acid (GABA) receptors activity causing increased anxiety-like behavior and susceptibility to seizures (PMID: 28262662). Qiao et al., assert that familial microdeletion of Xp11.22 that include SHROOM4 the distal Xp11.22 deletion, is associated with autism (PMID: 18498374). In a report by Chini et al., they provide a SHROOM4 c.3370C&gt;G/p.Q1124E that was seen in a boy with autism (Chini et al., 2016 [DOI: https://doi.org/10.5339/qfarc.2016.HBPP1350]). The total loss of function could be responsible for his phenotype." AutDB provides 24 seperate reports where this specific CNV was seen in autism patients</t>
  </si>
  <si>
    <t>1, 3, 18, 21</t>
  </si>
  <si>
    <t>https://gene.sfari.org/database/human-gene/PTCHD1</t>
  </si>
  <si>
    <t>AR (CompHet)</t>
  </si>
  <si>
    <t>real, conserved through vertabrates, rare (0.0105%)</t>
  </si>
  <si>
    <t xml:space="preserve">real, rare (0.0008412), conserved </t>
  </si>
  <si>
    <t>both conserved through mammals, rare (0.0007984, 0.0000049), real</t>
  </si>
  <si>
    <t>HERC2 c.8509G&gt;A, p.Val2837Ile, pat inh, carrier status</t>
  </si>
  <si>
    <t>RIC1 c.293C&gt;T, p.Thr98Ile, pat inh; c.3454G&gt;C, p.Ala1152Pro, mat inh</t>
  </si>
  <si>
    <t>CACNA1B c.2908G&gt;A, p.Glu970Lys, chr9:138,023,651; c.6083G&gt;A, p.Arg2028Gln, chr9:138,120,217</t>
  </si>
  <si>
    <t>GUF1 c.1241A&gt;C, p.Asn414Thr, pat inh, carrier status</t>
  </si>
  <si>
    <t xml:space="preserve">CFTR c.1521_1523delCTT, p.Phe508del, carrier status </t>
  </si>
  <si>
    <t>IVD c.149G&gt;C, p.Arg50Pro, chr15: 40,407,640; c.863C&gt;T, Ala288Val, chr15: 40,414,967, consistent with known diagnosis of isovaleric acidemia</t>
  </si>
  <si>
    <t>SLC22A5 c.641C&gt;T, p.Ala214Val, pat inh, chr5:132,384,290, carrier status</t>
  </si>
  <si>
    <t>MR1 c.92G&gt;A, p.Arg31His, carrier status</t>
  </si>
  <si>
    <t>IL12RB1, c.559G&gt;T, p.Gly187*, mat inh, carrier status</t>
  </si>
  <si>
    <t>GLDC, c.1697C&gt;A, p.Ser566Tyr, carrier status</t>
  </si>
  <si>
    <t>COQ4 c.697C&gt;G, p.Leu233Val, mat inh, carrier status</t>
  </si>
  <si>
    <t>COQ8A c.1750_1752delACC, p.Thr584del, pat inh, carrier status</t>
  </si>
  <si>
    <t>ACAD9 c.854T&gt;A, p.Ile285Thr, mat inh, carrier status</t>
  </si>
  <si>
    <t>GAMT c.298C&gt;T, p.Arg100Trp, chr19:1,399,822, carrier status</t>
  </si>
  <si>
    <t>ARSA c.869G&gt;A, pArg290His, carrier status</t>
  </si>
  <si>
    <t>EIF3F, c.694T&gt;G, p.Phe232Val, pat inh, carrier status</t>
  </si>
  <si>
    <t xml:space="preserve">NRXN1 p.Arg856Trp, mat inh, carrier status </t>
  </si>
  <si>
    <t>SLC1A4 c.766G&gt;A, p.Glu256Lys, chr2:65,010,729, homozygous</t>
  </si>
  <si>
    <t>PAH c.1208C&gt;T, p.Ala403Val, chr12: 102840507; c.688G&gt;A, p.Val 230Ile, chr12: 102855154</t>
  </si>
  <si>
    <t>NDUFA13 c.25G&gt;C, p.Asp9His, chr19:19,516,263, pat inh, carrier status</t>
  </si>
  <si>
    <t>NEMF c.2062A&gt;G, p.Ser688Gly, chr14:49,802,486; c.2317G&gt;A, p.Glu773Lys, chr14:49,800,475</t>
  </si>
  <si>
    <t>PAH c.1222C&gt;T, p.Arg408Trp, mat inh, carrier status</t>
  </si>
  <si>
    <t>MUTYH c.1103G&gt;A, p.Gly368Asp, mat inh</t>
  </si>
  <si>
    <t>SLC22A5 c.364G&gt;T, p.Asp122Tyr, chr5:132,370,336, mat inh, carrier status</t>
  </si>
  <si>
    <t>EIF3F, c.694T&gt;G, p.Phe232Val, homozygous</t>
  </si>
  <si>
    <t xml:space="preserve">HSPG2 c.2633G&gt;A, p.Arg878His; c.883G&gt;A, p.Gly295Arg </t>
  </si>
  <si>
    <t xml:space="preserve">GBE1 c.176T&gt;C, p.Ile59Thr, mat inh; GBE1 c.1883A&gt;G, p.His628Arg, pat inh </t>
  </si>
  <si>
    <t>STON2 c.275dupC, p.Pro93fs; c.1579G&gt;A, p.Val584Met</t>
  </si>
  <si>
    <t>TRIT1 c.22C&gt;T, p.Arg8*, mat inh, carrier status</t>
  </si>
  <si>
    <t>MCCC2 c.1322T&gt;C, p.Ile441Thr; c.1433C&gt;G, p.Ala478Gly</t>
  </si>
  <si>
    <t>RMND1 c.713A&gt;G, p.Asn238Ser, pat inh, carrier status</t>
  </si>
  <si>
    <t>PER3 c.1243C&gt;G, p.Pro415Ala; c.1250A&gt;G, p.His417Arg</t>
  </si>
  <si>
    <t xml:space="preserve">both sufficiently uncommon (0.0049 for both), both real, conserved </t>
  </si>
  <si>
    <t>both sufficiently rare (0.246% &amp; 0.0795%), real, conserved, real</t>
  </si>
  <si>
    <t>BBS1 c.442G&gt;A, p.Asp148Asn, chr11:66,515,549, carrier status</t>
  </si>
  <si>
    <t>ZNF292 c.3437A&gt;G, p.Asn1146Ser, chr6:87,257,066; c.8132A&gt;G, p.Asp2711Gly, chr6:87,261,761</t>
  </si>
  <si>
    <t>GJB2 c.35delG, p.Gly12fs, chr13:20,189,546, homozygous</t>
  </si>
  <si>
    <t xml:space="preserve">real, both rare (0), conserved </t>
  </si>
  <si>
    <t>real, rare (0.000657), conserved by phylop but not PhastCons</t>
  </si>
  <si>
    <t>real, rare</t>
  </si>
  <si>
    <t>real, rare (0.002%, 0.0361%), highly conserved</t>
  </si>
  <si>
    <t>real, both sufficiently rare (0.0033% &amp; 0.0077%), poorly conserved in mammals</t>
  </si>
  <si>
    <t>real, rare (0.007)</t>
  </si>
  <si>
    <t>real, conserved, sufficiently rare (0.0874%)</t>
  </si>
  <si>
    <t>real, rare (0.002%), no splice data given</t>
  </si>
  <si>
    <t>real, not conserved, uncommon (0.7398%)</t>
  </si>
  <si>
    <t>real, rare (0.0000131), conserved by phylop but not PhastCons</t>
  </si>
  <si>
    <t xml:space="preserve">ACTL6B c.695delC, p.Pro232fs, mat inh, deemed carrier status </t>
  </si>
  <si>
    <t xml:space="preserve">real, rare, deletion does not have conservation data  </t>
  </si>
  <si>
    <t>rare, real, not conserved</t>
  </si>
  <si>
    <t>real, rare, conserved only by phylop but not Phastcons</t>
  </si>
  <si>
    <t>real, conserved, rare (0.0008412)</t>
  </si>
  <si>
    <t>real, rare (0.0001051), conserved</t>
  </si>
  <si>
    <t>real, rare (0.4115% &amp; 0.3704%, respectively), conserved</t>
  </si>
  <si>
    <t>real, rare (0.0001314), conserved</t>
  </si>
  <si>
    <t>both real, rare (0.000014, 0.0015), low-moderate conservation</t>
  </si>
  <si>
    <t>real, rare (0.000407), conserved</t>
  </si>
  <si>
    <t>real, rare (0.0004115 &amp; 0.000046), conserved</t>
  </si>
  <si>
    <t>real, both rare (0.007243 &amp; 0.0000132), conserved</t>
  </si>
  <si>
    <t>real, rare (0.0007%), conserved</t>
  </si>
  <si>
    <t>real, uncommon (0.0204% and 0.9066%), conserved</t>
  </si>
  <si>
    <t>real, rare (0.0165%)</t>
  </si>
  <si>
    <r>
      <t>Qualifying? (real, rare [&gt;1/100], conserved)</t>
    </r>
    <r>
      <rPr>
        <b/>
        <vertAlign val="superscript"/>
        <sz val="11"/>
        <rFont val="Palatino Linotype"/>
        <family val="1"/>
      </rPr>
      <t>1</t>
    </r>
  </si>
  <si>
    <r>
      <t>OFF-TARGET</t>
    </r>
    <r>
      <rPr>
        <b/>
        <vertAlign val="superscript"/>
        <sz val="11"/>
        <rFont val="Palatino Linotype"/>
        <family val="1"/>
      </rPr>
      <t>1</t>
    </r>
  </si>
  <si>
    <t>rare, real</t>
  </si>
  <si>
    <r>
      <t>Qualifying? (real, rare [&gt;1/100], conserved)</t>
    </r>
    <r>
      <rPr>
        <b/>
        <vertAlign val="superscript"/>
        <sz val="11"/>
        <rFont val="Palatino Linotype"/>
        <family val="1"/>
      </rPr>
      <t>1,2</t>
    </r>
  </si>
  <si>
    <r>
      <rPr>
        <vertAlign val="superscript"/>
        <sz val="11"/>
        <rFont val="Palatino Linotype"/>
        <family val="1"/>
      </rPr>
      <t>1</t>
    </r>
    <r>
      <rPr>
        <sz val="11"/>
        <rFont val="Palatino Linotype"/>
        <family val="1"/>
      </rPr>
      <t xml:space="preserve">Light green background means Qualifying. Light orange background refer to non-Qualifying variants. </t>
    </r>
  </si>
  <si>
    <r>
      <t>OFF-TARGET</t>
    </r>
    <r>
      <rPr>
        <b/>
        <vertAlign val="superscript"/>
        <sz val="11"/>
        <rFont val="Palatino Linotype"/>
        <family val="1"/>
      </rPr>
      <t>2</t>
    </r>
  </si>
  <si>
    <r>
      <rPr>
        <vertAlign val="superscript"/>
        <sz val="11"/>
        <rFont val="Palatino Linotype"/>
        <family val="1"/>
      </rPr>
      <t>2</t>
    </r>
    <r>
      <rPr>
        <sz val="11"/>
        <rFont val="Palatino Linotype"/>
        <family val="1"/>
      </rPr>
      <t xml:space="preserve">Variants deemed "OFF-TARGET" (pink background) were non-Qualifying and did not count toward statistics. </t>
    </r>
  </si>
  <si>
    <r>
      <rPr>
        <vertAlign val="superscript"/>
        <sz val="11"/>
        <rFont val="Palatino Linotype"/>
        <family val="1"/>
      </rPr>
      <t>2</t>
    </r>
    <r>
      <rPr>
        <sz val="11"/>
        <rFont val="Palatino Linotype"/>
        <family val="1"/>
      </rPr>
      <t xml:space="preserve">Variants where the proband was considered a carrier (with a light orange background) or were deemed "OFF-TARGET" (pink background) were non-Qualifying and did not count toward statistics. </t>
    </r>
  </si>
  <si>
    <r>
      <rPr>
        <vertAlign val="superscript"/>
        <sz val="11"/>
        <rFont val="Palatino Linotype"/>
        <family val="1"/>
      </rPr>
      <t>2</t>
    </r>
    <r>
      <rPr>
        <sz val="11"/>
        <rFont val="Palatino Linotype"/>
        <family val="1"/>
      </rPr>
      <t xml:space="preserve">Light green background means Qualifying. Light orange background refer to non-Qualifying variants. </t>
    </r>
  </si>
  <si>
    <r>
      <t>variant is present in 2.3/1K people (a Variantyx</t>
    </r>
    <r>
      <rPr>
        <vertAlign val="superscript"/>
        <sz val="11"/>
        <color theme="1"/>
        <rFont val="Palatino Linotype"/>
        <family val="1"/>
      </rPr>
      <t>®</t>
    </r>
    <r>
      <rPr>
        <sz val="11"/>
        <color theme="1"/>
        <rFont val="Palatino Linotype"/>
        <family val="1"/>
      </rPr>
      <t xml:space="preserve"> frequency, gnomAD not available), real, not PDV since not rare enough</t>
    </r>
  </si>
  <si>
    <r>
      <rPr>
        <vertAlign val="superscript"/>
        <sz val="10"/>
        <rFont val="Palatino Linotype"/>
        <family val="1"/>
      </rPr>
      <t>1</t>
    </r>
    <r>
      <rPr>
        <b/>
        <sz val="10"/>
        <color rgb="FFC00000"/>
        <rFont val="Palatino Linotype"/>
        <family val="1"/>
      </rPr>
      <t>Dark red bold font refers to “A1” genes</t>
    </r>
    <r>
      <rPr>
        <sz val="10"/>
        <color rgb="FF000000"/>
        <rFont val="Palatino Linotype"/>
        <family val="1"/>
      </rPr>
      <t xml:space="preserve">; </t>
    </r>
    <r>
      <rPr>
        <sz val="10"/>
        <color rgb="FFFF0000"/>
        <rFont val="Palatino Linotype"/>
        <family val="1"/>
      </rPr>
      <t>Red font: “A2” genes</t>
    </r>
    <r>
      <rPr>
        <sz val="10"/>
        <color rgb="FF000000"/>
        <rFont val="Palatino Linotype"/>
        <family val="1"/>
      </rPr>
      <t xml:space="preserve">; </t>
    </r>
    <r>
      <rPr>
        <sz val="10"/>
        <color rgb="FFED7D31"/>
        <rFont val="Palatino Linotype"/>
        <family val="1"/>
      </rPr>
      <t>Orange font: “A3” genes</t>
    </r>
    <r>
      <rPr>
        <sz val="10"/>
        <rFont val="Palatino Linotype"/>
        <family val="1"/>
      </rPr>
      <t>;</t>
    </r>
    <r>
      <rPr>
        <sz val="10"/>
        <color rgb="FF7461FF"/>
        <rFont val="Palatino Linotype"/>
        <family val="1"/>
      </rPr>
      <t xml:space="preserve"> Light purple font: "B1" genes</t>
    </r>
    <r>
      <rPr>
        <sz val="10"/>
        <rFont val="Palatino Linotype"/>
        <family val="1"/>
      </rPr>
      <t>; Black font: "B2" genes;</t>
    </r>
    <r>
      <rPr>
        <sz val="10"/>
        <color rgb="FF00B0F0"/>
        <rFont val="Palatino Linotype"/>
        <family val="1"/>
      </rPr>
      <t xml:space="preserve"> Royal blue font: "B3" genes</t>
    </r>
  </si>
  <si>
    <t xml:space="preserve">Connection to autism is weak. </t>
  </si>
  <si>
    <t xml:space="preserve">While searching for biomarkers for autism by carrying out a quantitative proteomic profiling study of cortical brain tissue of mice models, IVD protein is significantly downregulated by 0.24 fold (PMID: 26562433). </t>
  </si>
  <si>
    <t xml:space="preserve">Cabana-Dominguez et al., study of ADHD provides good information about RIC1 and potential link to ASD (PMID: 36368527). "Human patients with polymorphisms in RIC1 display CATIFA syndrome that includes cleft lip, cataract, tooth abnormalities, intellectual disability, facial dysmorphism and ADHD (PMID: 319327960). ric1-/- mutant zebrafish exhibit reduced locomotion, a reduced forebrain and cerebellum, as well as a craniofacial phenotype and changes to the musculature (PMID: 31932796). Some of these phenotypes – such as the reduced forebrain and cerebellum size – may represent endophenotypes for ADHD." "Both ADHD and ASD are two early-onset neurodevelopmental disorders with a high comorbidity. Indeed, 20–50% of children with ADHD also meet the criteria for ASD, and genetic studies have demonstrated shared heritability and genetic overlap between these disorders (PMID: 31835028, PMID: 20148275 , PMID: 21382410)." Another study found RIC1 associated with recessively inherited microcephaly (PMID: 36502452). Tong et al., found that loss of RIC1 in Drosolphila eye provides evidence that it may lead to synaptic specificity defects (PMID: 21835342). "Improper synapse formation may lead to cognitive diseases and mental retardation such as autism spectrum disorders (PMID: 17417940, PMID: 18923512) or neurodegenerative disorders (PMID: 17245412)." Lastly, Sams et al.,  found that deletions in the structural variation of chromosome 9 included RIC1 as one of the genes with duplication nominal enrichment in NDDs (PMID: 35047865). According to Wang et al., (cited in main text), RIC1 provides 4 de novo missense variants, 3 of which with &gt;20 CADD score. </t>
  </si>
  <si>
    <t>SFARI deems this gene a Strong Candidate since, "In a study of 20 unrelated children with variable phenotypes found to have gains in DNA copy number in the subtelomeric 9q34 region, seven were found to carry monogenic duplications encompassing the CACNA1B gene. Four of these children with monogenic CACNA1B duplications were diagnosed with ASD (Yatensko et al., 2012)."</t>
  </si>
  <si>
    <t xml:space="preserve">Has protein-protein interaction with IMMP2L according to genecards. Microcephaly was seen with damaging homozygous mutations of GUF1 and other genes. </t>
  </si>
  <si>
    <t>In a study where another patient was diagnosed with autism while carrying a CFTR genetic variant notes the potential importance of "this protein in development of the fetal brain; the “ontogenetic switch” responsible for transforming GABA from an excitatory neurotransmitter into its role as the major inhibitory neurotransmitter; and a possible etiologic role of this mutant gene in ASD and other neuropsychiatric disorders... CFTR is expressed in epithelial cells of many organs, where its mutations are responsible for defective electrolyte and water transport in these organs. Moreover, CTFR is also expressed in nonepithelial cells, including muscle cells, immune cells, and both developing and mature neurons of the CNS... In the case of the F508del protein, the altered immunostaining in the fetuses may be due to “misfolding,” retention in the endoplasmic reticulum, and degradation by the ubiquitin-proteasome system. Moreover, a smaller fraction of the mutated protein with both decreased half-life and only residual activity would be expected to make it to the plasma membrane. Conceivably, as illustrated in the current case, depending on the genetic background and environmental exposures, a mutated CFTR protein may be associated with a variety of neuropsychiatric manifestations that range from unaffected to severely affected" (Deutsch et al., 2017).</t>
  </si>
  <si>
    <t>There is support in the literature that carnitine biosyntesis errors may be associated with autism (PMID: 31200524).</t>
  </si>
  <si>
    <t xml:space="preserve">Sarigecili et al., describes a rare case of microcephaly, with signs of autism and a homozygous p.Gly374Arg SLC1A4 mutations, leading to serine transporter defieciency (PMID: 35605507). "Since neutral amino acid transporters are critical in early brain development, patients are affected intrauterine. Although serine supplementation is controversial due to the serine transport disorder in the etiology... In studies, many of the patients had microcephaly, global developmental delay, involuntary hand movements, autism findings from birth and refractory seizures". In addition, this gene was found to be upregulated in brain cortex from individuals with ASD in study about autism, schizophrenia and bipolar disorder (Parikshak et al., 2016 [PMID: 27919067]). It is also associated with schizophrenia (Guan et al., 2019 [PMID: 31127088]). You also found that a de novo missense variant with a 33 CAD score is given by Wang et al., 2022 (cited in main text). </t>
  </si>
  <si>
    <t xml:space="preserve">SFARI deemed this gene Syndromic based on an, "Analysis of 135 ASD probands from consanguineous marriages recruited for the Simons Recessive Autism Cohort (SRAC) in Wenderski et al., 2000 identified six families with segregating loss-of-function variants in ACTL6B; when considering all coding genes, ACTL6B showed genome-wide significance for variants in the SRAC. In the same report, Actl6b knockout mice on two genetic backgrounds displayed ASD-associated behaviors, including social and memory impairments, repetitive behaviors, hyperactivity, and hypoplasia of the corpus callosum. Bell et al., 2019 had previously demonstrated that individuals harboring biallelic mutations in the ACTL6B gene presented with a neurodevelopmental disorder characterized by global developmental delay, epileptic encephalopathy, axial hypotonia, and spasticity, whereas individuals with de novo heterozygous missense variants in the same gene presented with intellectual disability, developmental delay, delayed or absent speech, ambulation deficits, hypotonia, autism or autistic features, Rett-like stereotypies such as handwringing, and minor facial dysmorphisms (wide mouth, diastema, bulbous nose). Homozygous variants in the ACTL6B gene had previously been identified in three individuals from two families presenting with severe developmental and epileptic encephalopathy in Fichera et al., 2019, as well as in two siblings presenting with intellectual disability, seizures, and autistic behaviors (Karaca et al., 2015) and a female patient diagnosed with atypical Rett syndrome (Sajan et al., 2017). A postzygotic mosaic coding-synonymous variant that was predicted to create a new exonic splicing site in the ACTL6B gene was observed in an ASD proband from the Simons Simplex Collection in Krupp et al., 2017." AutDB is not impressed by this all that much and only gave it two stars based on this evidence. </t>
  </si>
  <si>
    <t>https://gene.sfari.org/database/human-gene/ACTL6B</t>
  </si>
  <si>
    <t>Associated with immunodificiency (PMID: 32709702)</t>
  </si>
  <si>
    <t>The literature offers mild evidence in support it may be involved in an abbarent immune pathway in autism patients: "However, the effect of IL-12Rβ1 on IL-12 and IL-23 signalling is not uniform. Increasing evidence suggests that IL12RB1 drives naïve CD4+ T cell differentiation to TH1 (IL12 pathway) or instead to TH17 (IL23 pathway), depending on the presence or absence of Interferon Regulatory Factor 1 (IRF1) . IL12RB1, in the presence of IRF1, drives naïve CD 4+ T cell differentiation towards TH1 pathway leading to production of IFN-γ, whereas in the absence of IRF1, it drives differentiation towards TH17. Our findings are consistent with this immunobiological understanding, as we identified evidence that autism is associated with increased genetically predicted expression of IL12RB1 and IFNGR1 in the brain cortex"</t>
  </si>
  <si>
    <t xml:space="preserve">Bravo-Alonso et al., provides two ASD patients wth different homozygous variants  in GLDC (PMID: 28244183). In addition, GLDC CNVs also have some occurences in the literature, but were never found significantly associated (Kato et al., 2020 [PMID: 33279929]) </t>
  </si>
  <si>
    <t>Literature does not support ASD association</t>
  </si>
  <si>
    <t>Associated with oxidative phosporylation complex I, but not major support for link to autism (PMID: 24158852)</t>
  </si>
  <si>
    <t xml:space="preserve">"EIF3F variants were identified by sequencing of autism/ intellectual disability gene panels, whole exome sequencing (WES) or whole genome sequencing... (12/21; 57%) were observed to have behavioral problems such as obsessive compulsory disorder, social problems, anxiety, autism, hyperactivity, attention deficit, aggressivity or pica." </t>
  </si>
  <si>
    <r>
      <t xml:space="preserve">A patient with Phelan Mcdermid Syndrome was also diagnosed with autism and </t>
    </r>
    <r>
      <rPr>
        <i/>
        <sz val="11"/>
        <rFont val="Palatino Linotype"/>
        <family val="1"/>
      </rPr>
      <t xml:space="preserve">de novo </t>
    </r>
    <r>
      <rPr>
        <sz val="11"/>
        <rFont val="Palatino Linotype"/>
        <family val="1"/>
      </rPr>
      <t>variants that included a deletion of ARSA (PMID: 28289594). In general, van der Zwaag et al., ranked ARSA 8th of 51 genes that are glycobiology related in autism patients (PMID: 19492091).</t>
    </r>
  </si>
  <si>
    <t xml:space="preserve">A meta-analysis of gene expression in autism spectrum disoder by Ch'ng et al., found NDUFA13 to be among the top gene in the "cellular respiration" GO category at a meta-analysis raw p-value threshold of 0.0001 (Ch'ng et al., 2015 [PMID: 25720351). Chabbert et al., affirms this by finding NDUFA13 as associated to ASD and postsynaptic density after evaluating genes differentially expressed in ASD mice model cerebral cortex (Chabbert et al. 2019 [PMID: 31060802]). </t>
  </si>
  <si>
    <t xml:space="preserve">NEMF is associated with intellectual development disorder with speech delay and axonal peripheral neuropathy according to OMIM. It helps in proper degradation of incomplete peptides that occur due to stalled ribosomes when translation is disrupted. </t>
  </si>
  <si>
    <t>Guevara et al., 2019 remarks that "Metabolic disorders accompanied by altered carnitine biosynthesis have recently been linked to neurodevelopmental disorders, such as autism spectrum disorder (ASD), in which the deletion of the trimethyllysine hydroxylase gene, a key gene in carnitine biosynthesis, has been associated with non-dysmorphic autism in males (PMID: 23092983, PMID: 22566635). In addition, biochemical alterations leading to secondary carnitine deficiency have been reported in a subgroup of patients with ASD [PMID: 30600432,PMID: 21263444, PMID: 29945069, PMID: 30581393)...Our molecular analysis showed that the patient carries a heterozygous missense variant, c.1345T&gt;G (p.Y449D, p.Tyr449Asp), in the SLC22A5 gene...This clinical case supports the hypothesis that SLC22A5 heterozygous deficiency might be a risk factor for autism, and thus warrants future studies, because ASD may be preventable in this subgroup (PMID: 28703319). Confirming this hypothesis, the Faroe Islands population, which has a high proportion of heterozygous or homozygous SLC22A5 deficiency, also has an increased prevalence of ASD. However, this prevalence is not as high as would be expected based on the prevalence of the SLC22A5 mutation, probably because of the consumption of a diet containing red meat (high in carnitine) from early ages, which may have helped prevent some cases of ASD in this population (PMID: 28703319)" (PMID: 31200524)</t>
  </si>
  <si>
    <t xml:space="preserve">Bristy et al., 2022 used bioinformatics tools and network biology to find HSPG2 as one of 10 putative genes that were found as potential biomarkers of autism (PMID: 27294413). It was found statistically significant and upregulated in ASD according to Protein to Protein interaction network analysis. They do admit that HSPG2's function in ASD remains unclear.  </t>
  </si>
  <si>
    <t>https://gene.sfari.org/database/human-gene/GBE1</t>
  </si>
  <si>
    <t>https://gene.sfari.org/database/human-gene/NRXN1</t>
  </si>
  <si>
    <t xml:space="preserve">There is a thesis by Luan, Zhilin in the University of Gronigen that provides backing for this gene's potential association with schizophrenia. </t>
  </si>
  <si>
    <t xml:space="preserve">Kernohan et al., 2017 provides one patient with a compound heterozygous variant and an autism diagnosis (PMID: 28185376). TRIT1 was also found to be statistically significant as a gene selectively dysregulated in autism with FMR1-FM or dup(15q) (Nishimura et al., 2007 [PMID: 17519220]).  </t>
  </si>
  <si>
    <t>Link to autism is not supported in the literature.</t>
  </si>
  <si>
    <t>In the Database of Chromosomal Imbalance and Phenotype in Humans (DECIPHER, https://decipher.sanger.ac.uk/), many circadian-related genes, ARNTL, ARNTL2, BHLHE40, CRY2, CSNK1E, DBP, MTNR1A, MTNR1B, NR1D1, PER2, and PER3, were located in the region of copy number variation (CNV) in ASD patients (PMID: 19344873). Yang et al., found that SNPs of PER3 were "detected more frequently in ASD patients than in controls. Among these, functional analysis of gene mutations led us to believe that p.P1228A in PER2 and p.R366Q in PER3 negatively affect gene function. These results implicate PER proteins, especially PER2 and PER3, in the pathogenesis of ASD; they likely control gene expression through the E-box, which is functional in brain tissue" (PMID: 25957987).</t>
  </si>
  <si>
    <t xml:space="preserve">Associated with Bardet–Biedl syndrome (Mykytyn et al., 2002 [PMID: 12118255]). A related gene, BBS4, is a SFARI gene with a category 2 score. Behavioral disturbances considered to be characteristic of childhood BBS include anxiety, depression, somatisation, autistic, and obsessive traits (Barnett et al., 2002[PMID: 12471214]). </t>
  </si>
  <si>
    <t>https://pubmed.ncbi.nlm.nih.gov/12471214/</t>
  </si>
  <si>
    <t xml:space="preserve">Wang et al., characterized MUTYH as a ASD-related gene and a biomarker by analyzing the covariation between functional magnetic resonance imaging data and gene expression (PMID: 36587290). It was also demonstrated that MUTYH is downregulated in the lymphoblast cell lines of autism patients (Luo et al. 2012 [PMID: 22726847]). Huang et al., also found MUTYH as one of 85 genes with transcriptome-wide association study found to have a TWAS P value &lt;0.05 for ASD and to be differentially expressed (PMID: 30561910). </t>
  </si>
  <si>
    <t>3, 4, 7, 10, 20, 21</t>
  </si>
  <si>
    <t>SFARI deems this gene a Syndromic gene since, "Genome-wide mapping and exome sequencing of seven affected children in three separate sibships from the Mennonite (Plain) community identified a homozygous missense variant in the HERC2 gene (c.1781C&gt;T; p.Pro594Leu) in all seven affected children, who presented with global developmental delay/mental retardation, autistic behavior, and gait instability (Puffenberger et al., 2012). No homozygotes or heterozygotes for this variant were found in 380 control samples from the Lancaster Amish and Lancaster Mennonite community."</t>
  </si>
  <si>
    <t>https://gene.sfari.org/database/human-gene/HERC2</t>
  </si>
  <si>
    <t>1, 10, 11</t>
  </si>
  <si>
    <t>Aydin and Sonmez, 2017 found a novel mutation in two cousins with guanidinoacetate methyltransferase (GAMT) deficiency, which presented with autism. GAMT deficiency is a rare autosomal recessive disorder of creatine biosynthesis. They add, "GAMT deficiency, an autosomal recessively inherited neurometabolic disorder characterized with developmental delay, epilepsy, movement disorder and behavioral symptoms such as autistic behaviors and self mutilation. Its carrier frequency was found to be 0.4 % (1:250), and its incidence was estimated to be 1:250,000 in a mixed ethnic  group of newborns by direct sequencing of the GAMT gene.  According to previous studies, 78-95% of patients with GAMT deficiency have symptoms of autism, whereas only 41% of patients with creatine transporter defect have these symptoms (Mercimek-Mahmutoglu et al., 2006 [PMID: 16855203]; Van de Kamp et al., 2013 [PMID: 23644449]). It has been reported that management of GAMT deficiency can improve these patients’ symptoms, such as seizures and movement disorders (Glinton and Elsea, 2019 [PMID: 31551836]).</t>
  </si>
  <si>
    <t>https://www.omim.org/entry/608378?search=nemf&amp;highlight=nemf</t>
  </si>
  <si>
    <t>3, 4, 5, 10, 12, 18, 21</t>
  </si>
  <si>
    <r>
      <t>Attachment (Almeida, 2017)</t>
    </r>
    <r>
      <rPr>
        <b/>
        <vertAlign val="superscript"/>
        <sz val="11"/>
        <rFont val="Palatino Linotype"/>
        <family val="1"/>
      </rPr>
      <t>3</t>
    </r>
    <r>
      <rPr>
        <b/>
        <sz val="11"/>
        <rFont val="Palatino Linotype"/>
        <family val="1"/>
      </rPr>
      <t xml:space="preserve"> </t>
    </r>
  </si>
  <si>
    <r>
      <rPr>
        <vertAlign val="superscript"/>
        <sz val="11"/>
        <color theme="1"/>
        <rFont val="Palatino Linotype"/>
        <family val="1"/>
      </rPr>
      <t>3</t>
    </r>
    <r>
      <rPr>
        <sz val="11"/>
        <color theme="1"/>
        <rFont val="Palatino Linotype"/>
        <family val="1"/>
      </rPr>
      <t>Available online: https://www.teses.usp.br/teses/disponiveis/41/41131/tde-04022019-092804/en.php</t>
    </r>
  </si>
  <si>
    <r>
      <t>Attachment (Almeida, 2017)</t>
    </r>
    <r>
      <rPr>
        <b/>
        <vertAlign val="superscript"/>
        <sz val="11"/>
        <rFont val="Palatino Linotype"/>
        <family val="1"/>
      </rPr>
      <t>2</t>
    </r>
    <r>
      <rPr>
        <b/>
        <sz val="11"/>
        <rFont val="Palatino Linotype"/>
        <family val="1"/>
      </rPr>
      <t xml:space="preserve"> </t>
    </r>
  </si>
  <si>
    <r>
      <rPr>
        <vertAlign val="superscript"/>
        <sz val="11"/>
        <color theme="1"/>
        <rFont val="Palatino Linotype"/>
        <family val="1"/>
      </rPr>
      <t>2</t>
    </r>
    <r>
      <rPr>
        <sz val="11"/>
        <color theme="1"/>
        <rFont val="Palatino Linotype"/>
        <family val="1"/>
      </rPr>
      <t>Available online: https://www.teses.usp.br/teses/disponiveis/41/41131/tde-04022019-092804/en.php</t>
    </r>
  </si>
  <si>
    <r>
      <t>3, 10, 1</t>
    </r>
    <r>
      <rPr>
        <strike/>
        <sz val="11"/>
        <color theme="1"/>
        <rFont val="Calibri"/>
        <family val="2"/>
        <scheme val="minor"/>
      </rPr>
      <t>5</t>
    </r>
  </si>
  <si>
    <r>
      <t xml:space="preserve">A study evaluating the potential overlap between Leber's hereditary optic neuropathy and multiple sclerosis (MS) found this specific variant in one of their MS patients. They characterized it as </t>
    </r>
    <r>
      <rPr>
        <sz val="11"/>
        <color rgb="FFFF0000"/>
        <rFont val="Palatino Linotype"/>
        <family val="1"/>
      </rPr>
      <t xml:space="preserve">pathogenic while being heteroplasmic, which was verified by PolyPhen2, SIFT, CADD, and Mutation Assessor models </t>
    </r>
    <r>
      <rPr>
        <sz val="11"/>
        <color theme="1"/>
        <rFont val="Palatino Linotype"/>
        <family val="1"/>
      </rPr>
      <t xml:space="preserve">(PMID: 35773337). m.10237T&gt;C mutation which causes an amino acid change from isoleucine to threonine at position 60 (Ile60Thr) within the MT-ND3 gene is a rare LHON mutation, reported in two Hungarian siblings with LHON patients lacking the three most common pathogenic DNA mutations (PMID: 12227465). It was also described in eleven patients with LHON of European ancestry harbouring the primary mutation m.14484T&gt;C (Carelli, V., Caporali, L., Tagliavini, F., La Morgia, C., Achilli, A., Olivieri, A. and Torroni, A., 2019. The landscape of mitogenomes from LHON patients carrying the m. 14484T&gt; C/MT-ND6 mutation. Investigative Ophthalmology &amp; Visual Science, 60(9), pp.3601-3601.) In </t>
    </r>
    <r>
      <rPr>
        <sz val="11"/>
        <color rgb="FFFF0000"/>
        <rFont val="Palatino Linotype"/>
        <family val="1"/>
      </rPr>
      <t>autism mice model studies trying to determine impact of Stigma maydis polysaccharide on ASD gut microbiota, mt-nd3 is said to be among the  downregulated genes that became enriched in the oxidative phosphate signaling pathway and ribosome pathway.</t>
    </r>
    <r>
      <rPr>
        <sz val="11"/>
        <color theme="1"/>
        <rFont val="Palatino Linotype"/>
        <family val="1"/>
      </rPr>
      <t xml:space="preserve"> "Furthermore, compared with the controls, DEGs induced by SMPS were enriched in the calcium signaling pathway, dilated cardiomyopathy, adrenergic signaling in cardiomyocytes, vascular smooth muscle contraction, dopaminergic synapse, endocytosis, and aldosterone synthesis and secretion..." (PMID: 36406395).</t>
    </r>
    <r>
      <rPr>
        <sz val="11"/>
        <color rgb="FFFF0000"/>
        <rFont val="Palatino Linotype"/>
        <family val="1"/>
      </rPr>
      <t xml:space="preserve"> When looking in their supplemantary material, mt-ND3 is noted to participate in oxidative phosphorylation, retrogade endocannabinoid signaling, and thermogenesis.</t>
    </r>
  </si>
  <si>
    <r>
      <t xml:space="preserve">In a ASD mouse model lineage, a different variant in tRNACys was found as homoplasmic (PMID: 23042113). They noted that the decrease in the levels of tRNACys were not, on their own, sufficient to cause an impairment of mitochondrial function. In another study, in a </t>
    </r>
    <r>
      <rPr>
        <sz val="11"/>
        <color rgb="FFFF0000"/>
        <rFont val="Palatino Linotype"/>
        <family val="1"/>
      </rPr>
      <t>ASD mouse model experiment where maternal immune activation was induced experimentally, tRNACys was aamong other genes that were downregulated in the mother 3 hours after injection</t>
    </r>
    <r>
      <rPr>
        <sz val="11"/>
        <color theme="1"/>
        <rFont val="Palatino Linotype"/>
        <family val="1"/>
      </rPr>
      <t xml:space="preserve"> (PMID: 31983265). </t>
    </r>
  </si>
  <si>
    <t>PDV</t>
  </si>
  <si>
    <t>Designation based on Clinical Correlation</t>
  </si>
  <si>
    <t>There are studies that found evidence in support of CO3 variation in autism. Minchev et al., 2018 developed a method to take advantage of transcriptmic sequencing data to identify a novel mitochondrial mutation in the cytochrome c oxidase III (CO3) gene.</t>
  </si>
  <si>
    <t>Qualifying? (real, rare, conserved)</t>
  </si>
  <si>
    <t>rare (0.78%), conserved (PhyloP 3.61)</t>
  </si>
  <si>
    <t xml:space="preserve">MT-CO1 m.6082C&gt;T, p.Ala179Val, 58% heteroplasmy </t>
  </si>
  <si>
    <t>rare (0.0018%), conserved (phylop 7.3)</t>
  </si>
  <si>
    <t>0.78%%, conserved (PhyloP 3.61)</t>
  </si>
  <si>
    <t xml:space="preserve">m.15507A&gt;G, CYB, </t>
  </si>
  <si>
    <t>rare (0), conserved (PhyloP 4.98)</t>
  </si>
  <si>
    <t xml:space="preserve">rare (0.24%), conserved through mammals </t>
  </si>
  <si>
    <t>uncommon (0.3510%), moderately conserved (0.36 phylop; UCSC-GB: Serine is found in 2 primate species listed = poor conservation)</t>
  </si>
  <si>
    <t>Age &amp; Sex</t>
  </si>
  <si>
    <t>Developmental</t>
  </si>
  <si>
    <t>Seizure/EEG</t>
  </si>
  <si>
    <t>Regression</t>
  </si>
  <si>
    <t>20M</t>
  </si>
  <si>
    <t>severe ID</t>
  </si>
  <si>
    <t>no/spike-wave</t>
  </si>
  <si>
    <t>no, plateau</t>
  </si>
  <si>
    <t>10F</t>
  </si>
  <si>
    <t>moderate ID</t>
  </si>
  <si>
    <t>seizures</t>
  </si>
  <si>
    <t>multiple</t>
  </si>
  <si>
    <t>OCD, tics, anxiety</t>
  </si>
  <si>
    <t>14F</t>
  </si>
  <si>
    <t>reduced</t>
  </si>
  <si>
    <t>none</t>
  </si>
  <si>
    <t>OCD, anxiety</t>
  </si>
  <si>
    <t>GI</t>
  </si>
  <si>
    <t>5M</t>
  </si>
  <si>
    <t>anxiety</t>
  </si>
  <si>
    <t>22M</t>
  </si>
  <si>
    <t>multiple LDs</t>
  </si>
  <si>
    <t>10M</t>
  </si>
  <si>
    <t>severe ID (mild in sister)</t>
  </si>
  <si>
    <t>no (yes in sister)</t>
  </si>
  <si>
    <t>none (none)</t>
  </si>
  <si>
    <t>one (one)</t>
  </si>
  <si>
    <t>13M</t>
  </si>
  <si>
    <t>6F</t>
  </si>
  <si>
    <t>mild-moderate ID</t>
  </si>
  <si>
    <t xml:space="preserve">one </t>
  </si>
  <si>
    <t>myoclonic</t>
  </si>
  <si>
    <t>likely normal</t>
  </si>
  <si>
    <t>very little</t>
  </si>
  <si>
    <t>12M</t>
  </si>
  <si>
    <t>mild ID</t>
  </si>
  <si>
    <t>yes, chronic</t>
  </si>
  <si>
    <t xml:space="preserve">choreiform, weakness, ataxia </t>
  </si>
  <si>
    <t>systemic inflammatory response syndrome, immunodeficiency, autonomic instability, GI/parenteral nutrition, ventilation dependence</t>
  </si>
  <si>
    <t>4F</t>
  </si>
  <si>
    <t>26M</t>
  </si>
  <si>
    <t>14M</t>
  </si>
  <si>
    <t>episodic</t>
  </si>
  <si>
    <t>OCD, tics</t>
  </si>
  <si>
    <t>fevers to 40.5 C</t>
  </si>
  <si>
    <t>19M</t>
  </si>
  <si>
    <t>tics, psychosis/cyclical catatonia</t>
  </si>
  <si>
    <t xml:space="preserve"> </t>
  </si>
  <si>
    <t>6M</t>
  </si>
  <si>
    <t>12F</t>
  </si>
  <si>
    <t xml:space="preserve">tics </t>
  </si>
  <si>
    <t>CVID</t>
  </si>
  <si>
    <t>normal</t>
  </si>
  <si>
    <t>16M</t>
  </si>
  <si>
    <t>one</t>
  </si>
  <si>
    <t>OCD, anxiety, depression</t>
  </si>
  <si>
    <t>pain, cyclic vomiting</t>
  </si>
  <si>
    <t>OCD, Brown syndrome</t>
  </si>
  <si>
    <t>25F</t>
  </si>
  <si>
    <t>OCD, anxiety, psychosis</t>
  </si>
  <si>
    <t>16F</t>
  </si>
  <si>
    <t>fatigue</t>
  </si>
  <si>
    <t>likely</t>
  </si>
  <si>
    <t>fatigue, GI</t>
  </si>
  <si>
    <t>OCD, ADD</t>
  </si>
  <si>
    <t>moderate-severe ID</t>
  </si>
  <si>
    <t>3M</t>
  </si>
  <si>
    <t>mild ID/LD</t>
  </si>
  <si>
    <t>7M</t>
  </si>
  <si>
    <t>ADHD</t>
  </si>
  <si>
    <t>Noonan syndrome</t>
  </si>
  <si>
    <t>8F</t>
  </si>
  <si>
    <t>OCD, ADHD</t>
  </si>
  <si>
    <t xml:space="preserve">fatigue </t>
  </si>
  <si>
    <t>17M</t>
  </si>
  <si>
    <t>pain, GI</t>
  </si>
  <si>
    <t>9M</t>
  </si>
  <si>
    <t>mild LD</t>
  </si>
  <si>
    <t>hearing loss, GI</t>
  </si>
  <si>
    <t>moderate ID/LD</t>
  </si>
  <si>
    <t>macrosomia</t>
  </si>
  <si>
    <t>neonatal only</t>
  </si>
  <si>
    <t>18F</t>
  </si>
  <si>
    <t>moderare ID</t>
  </si>
  <si>
    <t>fatigue, pain, GI</t>
  </si>
  <si>
    <t xml:space="preserve">severe ID </t>
  </si>
  <si>
    <t>15M</t>
  </si>
  <si>
    <t>Turner syndrome, GI, hypogammaglobulinemia</t>
  </si>
  <si>
    <t>13F</t>
  </si>
  <si>
    <t>GI, pain</t>
  </si>
  <si>
    <t>7F</t>
  </si>
  <si>
    <r>
      <t>Qualifying? (real, rare [&gt;1/10,000], conserved)</t>
    </r>
    <r>
      <rPr>
        <b/>
        <vertAlign val="superscript"/>
        <sz val="11"/>
        <rFont val="Palatino Linotype"/>
        <family val="1"/>
      </rPr>
      <t>1</t>
    </r>
  </si>
  <si>
    <t>https://www.ncbi.nlm.nih.gov/pmc/articles/PMC2563185/</t>
  </si>
  <si>
    <r>
      <t>~90%</t>
    </r>
    <r>
      <rPr>
        <vertAlign val="superscript"/>
        <sz val="11"/>
        <color theme="1"/>
        <rFont val="Palatino Linotype"/>
        <family val="1"/>
      </rPr>
      <t>1</t>
    </r>
  </si>
  <si>
    <t>Reference</t>
  </si>
  <si>
    <t>Yield of Genetic Testing in Autism per Prior Reports</t>
  </si>
  <si>
    <t>OCD, ADHD, bipolar, POTS, PTSD</t>
  </si>
  <si>
    <t>ataxia, choreoathetosis, cerebral palsy</t>
  </si>
  <si>
    <t>tics, ADHD</t>
  </si>
  <si>
    <t>ADD, motor dyspraxia</t>
  </si>
  <si>
    <t>OCD, tics, ADHD</t>
  </si>
  <si>
    <t>hypogammaglobulinemia/ CVID-like</t>
  </si>
  <si>
    <t>OCD, tics, ADHD, anxiety</t>
  </si>
  <si>
    <t>insomnia</t>
  </si>
  <si>
    <t>Verbal1</t>
  </si>
  <si>
    <t>Other Neuropsychiatric2</t>
  </si>
  <si>
    <t>Other Phenotypes3</t>
  </si>
  <si>
    <r>
      <rPr>
        <i/>
        <sz val="9"/>
        <color rgb="FF000000"/>
        <rFont val="Palatino Linotype"/>
      </rPr>
      <t xml:space="preserve">de novo </t>
    </r>
    <r>
      <rPr>
        <sz val="9"/>
        <color rgb="FF000000"/>
        <rFont val="Palatino Linotype"/>
      </rPr>
      <t>+ mtDNA</t>
    </r>
  </si>
  <si>
    <t>Supplemental</t>
  </si>
  <si>
    <t xml:space="preserve">Supplemental Table 2: Inherited Autosomal Dominant Variants Identified in Our 50 Autism Participants, Including Candidate Polygenic Modifiers and Off-Target Findings </t>
  </si>
  <si>
    <t>Supplemental Table 5: Inherited Autosomal Recessive Variants Identified in Our 50 Autism Participants</t>
  </si>
  <si>
    <t>Supplemental Table 3: Inherited Copy Number Variants Identified in Our 50 Autism Participants</t>
  </si>
  <si>
    <t>Supplemental Table 4: Inherited X-Linked Variants Identified in Our 50 Autism Participants</t>
  </si>
  <si>
    <t>Supplemental Table 6: Inherited Mitochondrial DNA Variants Identified in Our 50 Autism Participants</t>
  </si>
  <si>
    <r>
      <t>Supplemental Table 1:</t>
    </r>
    <r>
      <rPr>
        <b/>
        <i/>
        <sz val="12"/>
        <color rgb="FF000000"/>
        <rFont val="Arial"/>
      </rPr>
      <t xml:space="preserve"> De Novo</t>
    </r>
    <r>
      <rPr>
        <b/>
        <sz val="12"/>
        <color rgb="FF000000"/>
        <rFont val="Arial"/>
      </rPr>
      <t xml:space="preserve"> Variants Identified in Our 50 Autism Participants</t>
    </r>
  </si>
  <si>
    <r>
      <rPr>
        <sz val="11"/>
        <color rgb="FF000000"/>
        <rFont val="Calibri"/>
      </rPr>
      <t xml:space="preserve">Note: No </t>
    </r>
    <r>
      <rPr>
        <i/>
        <sz val="11"/>
        <color rgb="FF000000"/>
        <rFont val="Calibri"/>
      </rPr>
      <t>de novo</t>
    </r>
    <r>
      <rPr>
        <sz val="11"/>
        <color rgb="FF000000"/>
        <rFont val="Calibri"/>
      </rPr>
      <t xml:space="preserve"> mtDNA variants were identified among our participants</t>
    </r>
  </si>
  <si>
    <r>
      <rPr>
        <vertAlign val="superscript"/>
        <sz val="11"/>
        <color rgb="FF000000"/>
        <rFont val="Palatino Linotype"/>
      </rPr>
      <t>1</t>
    </r>
    <r>
      <rPr>
        <sz val="11"/>
        <color rgb="FF000000"/>
        <rFont val="Palatino Linotype"/>
      </rPr>
      <t xml:space="preserve">This study did not consider conservation or clinical correlation on one hand, and had a high number of autosomal recessive consistent with the high rate of consanguinity in the Saudi population. </t>
    </r>
  </si>
  <si>
    <t xml:space="preserve"> single nucleotide variations (SNVs) and indels</t>
  </si>
  <si>
    <t>80 simplex families</t>
  </si>
  <si>
    <t>9.2% in the group of ASD and 6.7% in the group of suspected ASD</t>
  </si>
  <si>
    <t>single-nucleotide variants (SNVs), small insertions and deletions (indels), and copy number variations (CNVs)</t>
  </si>
  <si>
    <t>Shevell et al., 2001 [22]</t>
  </si>
  <si>
    <t>Schafer and Lutz, 2006 [24]</t>
  </si>
  <si>
    <t>Jacquemont et al., 2006 [25]</t>
  </si>
  <si>
    <t>Leppa et al., 2016 [26]</t>
  </si>
  <si>
    <t>Jiang et al., 2013 [27]</t>
  </si>
  <si>
    <t>Al-Mubarak et al., 2017 [28]</t>
  </si>
  <si>
    <t>X. Du et al., 2018 [29]</t>
  </si>
  <si>
    <t>Miyake et al., 2023 [30]</t>
  </si>
  <si>
    <t>https://www.nature.com/articles/s41431-023-01335-7</t>
  </si>
  <si>
    <t>https://www.ncbi.nlm.nih.gov/pmc/articles/PMC6284054/</t>
  </si>
  <si>
    <t>https://www.cell.com/ajhg/fulltext/S0002-9297(16)30280-4</t>
  </si>
  <si>
    <t>https://molecularautism.biomedcentral.com/articles/10.1186/s13229-019-0284-2</t>
  </si>
  <si>
    <t>Munnich, A., et al. 2019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</si>
</sst>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9" x14ac:knownFonts="1">
    <font>
      <sz val="11"/>
      <color theme="1"/>
      <name val="Calibri"/>
      <family val="2"/>
      <scheme val="minor"/>
    </font>
    <font>
      <u/>
      <sz val="11"/>
      <color theme="10"/>
      <name val="Calibri"/>
      <family val="2"/>
      <scheme val="minor"/>
    </font>
    <font>
      <sz val="11"/>
      <name val="Calibri"/>
      <family val="2"/>
      <scheme val="minor"/>
    </font>
    <font>
      <sz val="12"/>
      <color theme="1"/>
      <name val="Calibri"/>
      <family val="2"/>
      <scheme val="minor"/>
    </font>
    <font>
      <u/>
      <sz val="12"/>
      <color theme="10"/>
      <name val="Calibri"/>
      <family val="2"/>
      <scheme val="minor"/>
    </font>
    <font>
      <b/>
      <sz val="11"/>
      <name val="Calibri"/>
      <family val="2"/>
      <scheme val="minor"/>
    </font>
    <font>
      <b/>
      <sz val="9"/>
      <name val="Palatino Linotype"/>
      <family val="1"/>
    </font>
    <font>
      <b/>
      <i/>
      <sz val="9"/>
      <name val="Palatino Linotype"/>
      <family val="1"/>
    </font>
    <font>
      <sz val="9"/>
      <color rgb="FF201F1E"/>
      <name val="Palatino Linotype"/>
      <family val="1"/>
    </font>
    <font>
      <sz val="9"/>
      <color theme="0" tint="-0.499984740745262"/>
      <name val="Palatino Linotype"/>
      <family val="1"/>
    </font>
    <font>
      <i/>
      <sz val="9"/>
      <name val="Palatino Linotype"/>
      <family val="1"/>
    </font>
    <font>
      <b/>
      <i/>
      <sz val="9"/>
      <color rgb="FFC00000"/>
      <name val="Palatino Linotype"/>
      <family val="1"/>
    </font>
    <font>
      <sz val="9"/>
      <color theme="5"/>
      <name val="Palatino Linotype"/>
      <family val="1"/>
    </font>
    <font>
      <sz val="9"/>
      <color rgb="FFFF0000"/>
      <name val="Palatino Linotype"/>
      <family val="1"/>
    </font>
    <font>
      <sz val="9"/>
      <name val="Palatino Linotype"/>
      <family val="1"/>
    </font>
    <font>
      <i/>
      <sz val="9"/>
      <color theme="1"/>
      <name val="Palatino Linotype"/>
      <family val="1"/>
    </font>
    <font>
      <i/>
      <sz val="9"/>
      <color theme="5"/>
      <name val="Palatino Linotype"/>
      <family val="1"/>
    </font>
    <font>
      <sz val="9"/>
      <color theme="1"/>
      <name val="Palatino Linotype"/>
      <family val="1"/>
    </font>
    <font>
      <i/>
      <sz val="9"/>
      <color rgb="FFFF0000"/>
      <name val="Palatino Linotype"/>
      <family val="1"/>
    </font>
    <font>
      <b/>
      <sz val="9"/>
      <color rgb="FFC00000"/>
      <name val="Palatino Linotype"/>
      <family val="1"/>
    </font>
    <font>
      <sz val="9"/>
      <color rgb="FF7461FF"/>
      <name val="Palatino Linotype"/>
      <family val="1"/>
    </font>
    <font>
      <sz val="9"/>
      <color theme="0" tint="-0.249977111117893"/>
      <name val="Palatino Linotype"/>
      <family val="1"/>
    </font>
    <font>
      <sz val="9"/>
      <color theme="9"/>
      <name val="Palatino Linotype"/>
      <family val="1"/>
    </font>
    <font>
      <sz val="9"/>
      <color rgb="FF00B0F0"/>
      <name val="Palatino Linotype"/>
      <family val="1"/>
    </font>
    <font>
      <sz val="9"/>
      <color rgb="FF000000"/>
      <name val="Palatino Linotype"/>
      <family val="1"/>
    </font>
    <font>
      <i/>
      <sz val="9"/>
      <color rgb="FF7461FF"/>
      <name val="Palatino Linotype"/>
      <family val="1"/>
    </font>
    <font>
      <i/>
      <sz val="9"/>
      <color theme="9"/>
      <name val="Palatino Linotype"/>
      <family val="1"/>
    </font>
    <font>
      <i/>
      <sz val="9"/>
      <color rgb="FFED7D31"/>
      <name val="Palatino Linotype"/>
      <family val="1"/>
    </font>
    <font>
      <i/>
      <sz val="9"/>
      <color rgb="FF000000"/>
      <name val="Palatino Linotype"/>
      <family val="1"/>
    </font>
    <font>
      <sz val="9"/>
      <color rgb="FFED7D31"/>
      <name val="Palatino Linotype"/>
      <family val="1"/>
    </font>
    <font>
      <sz val="9"/>
      <color theme="5"/>
      <name val="Palatino Linotype"/>
      <family val="1"/>
    </font>
    <font>
      <sz val="9"/>
      <name val="Palatino Linotype"/>
      <family val="1"/>
    </font>
    <font>
      <sz val="9"/>
      <color theme="1"/>
      <name val="Palatino Linotype"/>
      <family val="1"/>
    </font>
    <font>
      <b/>
      <sz val="9"/>
      <color rgb="FFC00000"/>
      <name val="Palatino Linotype"/>
      <family val="1"/>
    </font>
    <font>
      <sz val="9"/>
      <color rgb="FF70AD47"/>
      <name val="Palatino Linotype"/>
      <family val="1"/>
    </font>
    <font>
      <b/>
      <sz val="9"/>
      <color rgb="FF000000"/>
      <name val="Palatino Linotype"/>
      <family val="1"/>
    </font>
    <font>
      <b/>
      <vertAlign val="superscript"/>
      <sz val="9"/>
      <color rgb="FF000000"/>
      <name val="Palatino Linotype"/>
      <family val="1"/>
    </font>
    <font>
      <sz val="11"/>
      <color theme="1"/>
      <name val="Palatino Linotype"/>
      <family val="1"/>
    </font>
    <font>
      <u/>
      <sz val="11"/>
      <color theme="10"/>
      <name val="Palatino Linotype"/>
      <family val="1"/>
    </font>
    <font>
      <sz val="11"/>
      <color rgb="FF000000"/>
      <name val="Palatino Linotype"/>
      <family val="1"/>
    </font>
    <font>
      <sz val="11"/>
      <color rgb="FFC00000"/>
      <name val="Palatino Linotype"/>
      <family val="1"/>
    </font>
    <font>
      <sz val="11"/>
      <color rgb="FF222222"/>
      <name val="Palatino Linotype"/>
      <family val="1"/>
    </font>
    <font>
      <i/>
      <sz val="11"/>
      <color rgb="FF222222"/>
      <name val="Palatino Linotype"/>
      <family val="1"/>
    </font>
    <font>
      <sz val="11"/>
      <color rgb="FFFF0000"/>
      <name val="Palatino Linotype"/>
      <family val="1"/>
    </font>
    <font>
      <sz val="11"/>
      <name val="Palatino Linotype"/>
      <family val="1"/>
    </font>
    <font>
      <b/>
      <sz val="11"/>
      <name val="Palatino Linotype"/>
      <family val="1"/>
    </font>
    <font>
      <i/>
      <sz val="11"/>
      <color rgb="FFFF0000"/>
      <name val="Palatino Linotype"/>
      <family val="1"/>
    </font>
    <font>
      <sz val="10"/>
      <color rgb="FF000000"/>
      <name val="Palatino Linotype"/>
      <family val="1"/>
    </font>
    <font>
      <u/>
      <sz val="11"/>
      <name val="Palatino Linotype"/>
      <family val="1"/>
    </font>
    <font>
      <i/>
      <sz val="11"/>
      <name val="Palatino Linotype"/>
      <family val="1"/>
    </font>
    <font>
      <sz val="10"/>
      <name val="Palatino Linotype"/>
      <family val="1"/>
    </font>
    <font>
      <sz val="11"/>
      <color rgb="FF201F1E"/>
      <name val="Palatino Linotype"/>
      <family val="1"/>
    </font>
    <font>
      <b/>
      <sz val="11"/>
      <color rgb="FFC00000"/>
      <name val="Palatino Linotype"/>
      <family val="1"/>
    </font>
    <font>
      <sz val="11"/>
      <color rgb="FF7461FF"/>
      <name val="Palatino Linotype"/>
      <family val="1"/>
    </font>
    <font>
      <sz val="11"/>
      <color theme="5"/>
      <name val="Palatino Linotype"/>
      <family val="1"/>
    </font>
    <font>
      <sz val="11"/>
      <color theme="4"/>
      <name val="Palatino Linotype"/>
      <family val="1"/>
    </font>
    <font>
      <b/>
      <i/>
      <sz val="11"/>
      <color rgb="FFC00000"/>
      <name val="Palatino Linotype"/>
      <family val="1"/>
    </font>
    <font>
      <sz val="11"/>
      <color rgb="FF00B0F0"/>
      <name val="Palatino Linotype"/>
      <family val="1"/>
    </font>
    <font>
      <i/>
      <sz val="11"/>
      <color theme="5"/>
      <name val="Palatino Linotype"/>
      <family val="1"/>
    </font>
    <font>
      <b/>
      <vertAlign val="superscript"/>
      <sz val="11"/>
      <name val="Palatino Linotype"/>
      <family val="1"/>
    </font>
    <font>
      <vertAlign val="superscript"/>
      <sz val="11"/>
      <name val="Palatino Linotype"/>
      <family val="1"/>
    </font>
    <font>
      <b/>
      <sz val="10"/>
      <color rgb="FFC00000"/>
      <name val="Palatino Linotype"/>
      <family val="1"/>
    </font>
    <font>
      <sz val="10"/>
      <color rgb="FFFF0000"/>
      <name val="Palatino Linotype"/>
      <family val="1"/>
    </font>
    <font>
      <sz val="10"/>
      <color rgb="FFED7D31"/>
      <name val="Palatino Linotype"/>
      <family val="1"/>
    </font>
    <font>
      <vertAlign val="superscript"/>
      <sz val="10"/>
      <name val="Palatino Linotype"/>
      <family val="1"/>
    </font>
    <font>
      <vertAlign val="superscript"/>
      <sz val="11"/>
      <color theme="1"/>
      <name val="Palatino Linotype"/>
      <family val="1"/>
    </font>
    <font>
      <sz val="10"/>
      <color rgb="FF7461FF"/>
      <name val="Palatino Linotype"/>
      <family val="1"/>
    </font>
    <font>
      <sz val="10"/>
      <color rgb="FF00B0F0"/>
      <name val="Palatino Linotype"/>
      <family val="1"/>
    </font>
    <font>
      <strike/>
      <sz val="11"/>
      <color theme="1"/>
      <name val="Calibri"/>
      <family val="2"/>
      <scheme val="minor"/>
    </font>
    <font>
      <sz val="11"/>
      <color theme="8" tint="-0.249977111117893"/>
      <name val="Palatino Linotype"/>
      <family val="1"/>
    </font>
    <font>
      <sz val="11"/>
      <color theme="2" tint="-0.249977111117893"/>
      <name val="Palatino Linotype"/>
      <family val="1"/>
    </font>
    <font>
      <sz val="11"/>
      <color rgb="FF333333"/>
      <name val="Palatino Linotype"/>
      <family val="1"/>
    </font>
    <font>
      <sz val="11"/>
      <color rgb="FF212121"/>
      <name val="Palatino Linotype"/>
      <family val="1"/>
    </font>
    <font>
      <sz val="11"/>
      <color rgb="FF000000"/>
      <name val="Palatino Linotype"/>
    </font>
    <font>
      <vertAlign val="superscript"/>
      <sz val="11"/>
      <color rgb="FF000000"/>
      <name val="Palatino Linotype"/>
    </font>
    <font>
      <sz val="11"/>
      <color rgb="FF2F75B5"/>
      <name val="Palatino Linotype"/>
      <family val="1"/>
    </font>
    <font>
      <i/>
      <sz val="9"/>
      <color rgb="FF000000"/>
      <name val="Palatino Linotype"/>
    </font>
    <font>
      <sz val="9"/>
      <color rgb="FF000000"/>
      <name val="Palatino Linotype"/>
    </font>
    <font>
      <b/>
      <sz val="12"/>
      <color rgb="FF000000"/>
      <name val="Arial"/>
    </font>
    <font>
      <sz val="11"/>
      <color theme="1"/>
      <name val="Arial"/>
    </font>
    <font>
      <b/>
      <i/>
      <sz val="12"/>
      <color rgb="FF000000"/>
      <name val="Arial"/>
    </font>
    <font>
      <b/>
      <sz val="12"/>
      <color theme="1"/>
      <name val="Arial"/>
    </font>
    <font>
      <b/>
      <sz val="12"/>
      <name val="Arial"/>
    </font>
    <font>
      <b/>
      <sz val="11"/>
      <name val="Arial"/>
    </font>
    <font>
      <sz val="11"/>
      <name val="Arial"/>
    </font>
    <font>
      <sz val="11"/>
      <color rgb="FF000000"/>
      <name val="Calibri"/>
    </font>
    <font>
      <i/>
      <sz val="11"/>
      <color rgb="FF000000"/>
      <name val="Calibri"/>
    </font>
    <font>
      <b/>
      <sz val="8"/>
      <color theme="1"/>
      <name val="Palatino Linotype"/>
      <family val="1"/>
    </font>
    <font>
      <sz val="8"/>
      <color rgb="FF000000"/>
      <name val="Palatino Linotype"/>
      <family val="1"/>
    </font>
  </fonts>
  <fills count="23">
    <fill>
      <patternFill patternType="none"/>
    </fill>
    <fill>
      <patternFill patternType="gray125"/>
    </fill>
    <fill>
      <patternFill patternType="solid">
        <fgColor rgb="FFFFC000"/>
        <bgColor indexed="64"/>
      </patternFill>
    </fill>
    <fill>
      <patternFill patternType="solid">
        <fgColor rgb="FF7030A0"/>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rgb="FFFFBEF5"/>
        <bgColor indexed="64"/>
      </patternFill>
    </fill>
    <fill>
      <patternFill patternType="solid">
        <fgColor theme="7"/>
        <bgColor indexed="64"/>
      </patternFill>
    </fill>
    <fill>
      <patternFill patternType="solid">
        <fgColor theme="4" tint="0.59999389629810485"/>
        <bgColor indexed="64"/>
      </patternFill>
    </fill>
    <fill>
      <patternFill patternType="solid">
        <fgColor rgb="FFFEBABA"/>
        <bgColor indexed="64"/>
      </patternFill>
    </fill>
    <fill>
      <patternFill patternType="solid">
        <fgColor rgb="FFFCE4D6"/>
        <bgColor indexed="64"/>
      </patternFill>
    </fill>
    <fill>
      <patternFill patternType="solid">
        <fgColor rgb="FF00B0F0"/>
        <bgColor indexed="64"/>
      </patternFill>
    </fill>
    <fill>
      <patternFill patternType="solid">
        <fgColor theme="7" tint="0.59999389629810485"/>
        <bgColor indexed="64"/>
      </patternFill>
    </fill>
    <fill>
      <patternFill patternType="solid">
        <fgColor rgb="FF92FF4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00EEFF"/>
        <bgColor indexed="64"/>
      </patternFill>
    </fill>
  </fills>
  <borders count="13">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applyNumberFormat="0" applyFill="0" applyBorder="0" applyAlignment="0" applyProtection="0"/>
    <xf numFmtId="0" fontId="3" fillId="0" borderId="0"/>
    <xf numFmtId="0" fontId="4" fillId="0" borderId="0" applyNumberFormat="0" applyFill="0" applyBorder="0" applyAlignment="0" applyProtection="0"/>
    <xf numFmtId="0" fontId="3" fillId="0" borderId="0"/>
  </cellStyleXfs>
  <cellXfs count="229">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2" xfId="0" applyBorder="1"/>
    <xf numFmtId="0" fontId="0" fillId="0" borderId="2" xfId="0" quotePrefix="1" applyBorder="1"/>
    <xf numFmtId="0" fontId="1" fillId="0" borderId="2" xfId="1" applyBorder="1" applyAlignment="1">
      <alignment wrapText="1"/>
    </xf>
    <xf numFmtId="0" fontId="1" fillId="0" borderId="2" xfId="1" applyBorder="1" applyAlignment="1"/>
    <xf numFmtId="0" fontId="1" fillId="0" borderId="2" xfId="1" applyFill="1" applyBorder="1" applyAlignment="1"/>
    <xf numFmtId="0" fontId="0" fillId="0" borderId="0" xfId="0" applyAlignment="1">
      <alignment horizontal="center" vertical="center"/>
    </xf>
    <xf numFmtId="0" fontId="10" fillId="6" borderId="1" xfId="0" applyFont="1" applyFill="1" applyBorder="1" applyAlignment="1">
      <alignment horizontal="center"/>
    </xf>
    <xf numFmtId="0" fontId="17" fillId="15" borderId="1" xfId="0" applyFont="1" applyFill="1" applyBorder="1" applyAlignment="1">
      <alignment horizontal="center"/>
    </xf>
    <xf numFmtId="0" fontId="10" fillId="6" borderId="5" xfId="0" applyFont="1" applyFill="1" applyBorder="1" applyAlignment="1">
      <alignment horizontal="center"/>
    </xf>
    <xf numFmtId="0" fontId="13" fillId="10" borderId="5" xfId="0" applyFont="1" applyFill="1" applyBorder="1" applyAlignment="1">
      <alignment horizontal="center"/>
    </xf>
    <xf numFmtId="0" fontId="10" fillId="6" borderId="4" xfId="0" applyFont="1" applyFill="1" applyBorder="1" applyAlignment="1">
      <alignment horizontal="center"/>
    </xf>
    <xf numFmtId="0" fontId="13" fillId="10" borderId="4" xfId="0" applyFont="1" applyFill="1" applyBorder="1" applyAlignment="1">
      <alignment horizontal="center"/>
    </xf>
    <xf numFmtId="0" fontId="14" fillId="4" borderId="4" xfId="0" applyFont="1" applyFill="1" applyBorder="1" applyAlignment="1">
      <alignment horizontal="center"/>
    </xf>
    <xf numFmtId="0" fontId="0" fillId="0" borderId="4" xfId="0" applyBorder="1"/>
    <xf numFmtId="0" fontId="17" fillId="15" borderId="4" xfId="0" applyFont="1" applyFill="1" applyBorder="1" applyAlignment="1">
      <alignment horizontal="center"/>
    </xf>
    <xf numFmtId="0" fontId="17" fillId="14" borderId="4" xfId="0" applyFont="1" applyFill="1" applyBorder="1" applyAlignment="1">
      <alignment horizontal="center"/>
    </xf>
    <xf numFmtId="0" fontId="14" fillId="12" borderId="4" xfId="0" applyFont="1" applyFill="1" applyBorder="1" applyAlignment="1">
      <alignment horizontal="center"/>
    </xf>
    <xf numFmtId="0" fontId="14" fillId="15" borderId="4" xfId="0" applyFont="1" applyFill="1" applyBorder="1" applyAlignment="1">
      <alignment horizontal="center"/>
    </xf>
    <xf numFmtId="0" fontId="14" fillId="14" borderId="4" xfId="0" applyFont="1" applyFill="1" applyBorder="1" applyAlignment="1">
      <alignment horizontal="center"/>
    </xf>
    <xf numFmtId="0" fontId="24" fillId="15" borderId="4" xfId="0" applyFont="1" applyFill="1" applyBorder="1" applyAlignment="1">
      <alignment horizontal="center"/>
    </xf>
    <xf numFmtId="0" fontId="9" fillId="5" borderId="4" xfId="0" applyFont="1" applyFill="1" applyBorder="1" applyAlignment="1">
      <alignment horizontal="center"/>
    </xf>
    <xf numFmtId="0" fontId="8" fillId="5" borderId="5" xfId="0" applyFont="1" applyFill="1" applyBorder="1" applyAlignment="1">
      <alignment horizontal="center"/>
    </xf>
    <xf numFmtId="0" fontId="9" fillId="5" borderId="5" xfId="0" applyFont="1" applyFill="1" applyBorder="1" applyAlignment="1">
      <alignment horizontal="center"/>
    </xf>
    <xf numFmtId="0" fontId="8" fillId="5" borderId="4" xfId="0" applyFont="1" applyFill="1" applyBorder="1" applyAlignment="1">
      <alignment horizontal="center"/>
    </xf>
    <xf numFmtId="0" fontId="11" fillId="5" borderId="5" xfId="0" applyFont="1" applyFill="1" applyBorder="1" applyAlignment="1">
      <alignment horizontal="center"/>
    </xf>
    <xf numFmtId="0" fontId="12" fillId="5" borderId="5" xfId="0" applyFont="1" applyFill="1" applyBorder="1" applyAlignment="1">
      <alignment horizontal="center" wrapText="1"/>
    </xf>
    <xf numFmtId="0" fontId="15" fillId="5" borderId="4" xfId="0" applyFont="1" applyFill="1" applyBorder="1" applyAlignment="1">
      <alignment horizontal="center"/>
    </xf>
    <xf numFmtId="0" fontId="16" fillId="5" borderId="4" xfId="0" applyFont="1" applyFill="1" applyBorder="1" applyAlignment="1">
      <alignment horizontal="center" wrapText="1"/>
    </xf>
    <xf numFmtId="0" fontId="16" fillId="5" borderId="4" xfId="0" applyFont="1" applyFill="1" applyBorder="1" applyAlignment="1">
      <alignment horizontal="center"/>
    </xf>
    <xf numFmtId="0" fontId="12" fillId="5" borderId="4" xfId="0" applyFont="1" applyFill="1" applyBorder="1" applyAlignment="1">
      <alignment horizontal="center" wrapText="1"/>
    </xf>
    <xf numFmtId="0" fontId="17" fillId="5" borderId="4" xfId="0" applyFont="1" applyFill="1" applyBorder="1" applyAlignment="1">
      <alignment horizontal="center" wrapText="1"/>
    </xf>
    <xf numFmtId="0" fontId="18" fillId="5" borderId="4" xfId="0" applyFont="1" applyFill="1" applyBorder="1" applyAlignment="1">
      <alignment horizontal="center"/>
    </xf>
    <xf numFmtId="0" fontId="11" fillId="5" borderId="4" xfId="0" applyFont="1" applyFill="1" applyBorder="1" applyAlignment="1">
      <alignment horizontal="center"/>
    </xf>
    <xf numFmtId="0" fontId="19" fillId="5" borderId="4" xfId="0" applyFont="1" applyFill="1" applyBorder="1" applyAlignment="1">
      <alignment horizontal="center" wrapText="1"/>
    </xf>
    <xf numFmtId="0" fontId="20" fillId="5" borderId="4" xfId="0" applyFont="1" applyFill="1" applyBorder="1" applyAlignment="1">
      <alignment horizontal="center" wrapText="1"/>
    </xf>
    <xf numFmtId="0" fontId="22" fillId="5" borderId="4" xfId="0" applyFont="1" applyFill="1" applyBorder="1" applyAlignment="1">
      <alignment horizontal="center" wrapText="1"/>
    </xf>
    <xf numFmtId="0" fontId="17" fillId="5" borderId="4" xfId="0" applyFont="1" applyFill="1" applyBorder="1" applyAlignment="1">
      <alignment horizontal="center" vertical="center" wrapText="1"/>
    </xf>
    <xf numFmtId="0" fontId="23" fillId="5" borderId="4" xfId="0" applyFont="1" applyFill="1" applyBorder="1" applyAlignment="1">
      <alignment horizontal="center" wrapText="1"/>
    </xf>
    <xf numFmtId="0" fontId="10" fillId="5" borderId="4" xfId="0" applyFont="1" applyFill="1" applyBorder="1" applyAlignment="1">
      <alignment horizontal="center"/>
    </xf>
    <xf numFmtId="0" fontId="12" fillId="5" borderId="4" xfId="0" applyFont="1" applyFill="1" applyBorder="1" applyAlignment="1">
      <alignment horizontal="center"/>
    </xf>
    <xf numFmtId="0" fontId="13" fillId="5" borderId="4" xfId="0" applyFont="1" applyFill="1" applyBorder="1" applyAlignment="1">
      <alignment horizontal="center" wrapText="1"/>
    </xf>
    <xf numFmtId="0" fontId="25" fillId="5" borderId="4" xfId="0" applyFont="1" applyFill="1" applyBorder="1" applyAlignment="1">
      <alignment horizontal="center"/>
    </xf>
    <xf numFmtId="0" fontId="16" fillId="5" borderId="1" xfId="0" applyFont="1" applyFill="1" applyBorder="1" applyAlignment="1">
      <alignment horizontal="center"/>
    </xf>
    <xf numFmtId="0" fontId="14" fillId="5" borderId="1" xfId="0" applyFont="1" applyFill="1" applyBorder="1" applyAlignment="1">
      <alignment horizontal="center" wrapText="1"/>
    </xf>
    <xf numFmtId="0" fontId="14" fillId="5" borderId="4" xfId="0" applyFont="1" applyFill="1" applyBorder="1" applyAlignment="1">
      <alignment horizontal="center"/>
    </xf>
    <xf numFmtId="0" fontId="14" fillId="5" borderId="4" xfId="0" quotePrefix="1" applyFont="1" applyFill="1" applyBorder="1" applyAlignment="1">
      <alignment horizontal="center"/>
    </xf>
    <xf numFmtId="0" fontId="17" fillId="5" borderId="4" xfId="0" applyFont="1" applyFill="1" applyBorder="1" applyAlignment="1">
      <alignment horizontal="center"/>
    </xf>
    <xf numFmtId="0" fontId="9" fillId="5" borderId="1" xfId="0" applyFont="1" applyFill="1" applyBorder="1" applyAlignment="1">
      <alignment horizontal="center"/>
    </xf>
    <xf numFmtId="0" fontId="8" fillId="5" borderId="1" xfId="0" applyFont="1" applyFill="1" applyBorder="1" applyAlignment="1">
      <alignment horizontal="center"/>
    </xf>
    <xf numFmtId="0" fontId="6" fillId="5" borderId="4" xfId="0" applyFont="1" applyFill="1" applyBorder="1" applyAlignment="1">
      <alignment horizontal="center"/>
    </xf>
    <xf numFmtId="0" fontId="6" fillId="5" borderId="4" xfId="0" applyFont="1" applyFill="1" applyBorder="1" applyAlignment="1">
      <alignment horizontal="center" wrapText="1"/>
    </xf>
    <xf numFmtId="0" fontId="21" fillId="5" borderId="4" xfId="0" applyFont="1" applyFill="1" applyBorder="1" applyAlignment="1">
      <alignment horizontal="center"/>
    </xf>
    <xf numFmtId="0" fontId="17" fillId="14" borderId="4" xfId="0" applyFont="1" applyFill="1" applyBorder="1" applyAlignment="1">
      <alignment horizontal="center" wrapText="1"/>
    </xf>
    <xf numFmtId="0" fontId="17" fillId="7" borderId="4" xfId="0" applyFont="1" applyFill="1" applyBorder="1" applyAlignment="1">
      <alignment horizontal="center"/>
    </xf>
    <xf numFmtId="0" fontId="30" fillId="5" borderId="4" xfId="0" applyFont="1" applyFill="1" applyBorder="1" applyAlignment="1">
      <alignment horizontal="center" wrapText="1"/>
    </xf>
    <xf numFmtId="0" fontId="31" fillId="5" borderId="4" xfId="0" applyFont="1" applyFill="1" applyBorder="1" applyAlignment="1">
      <alignment horizontal="center" wrapText="1"/>
    </xf>
    <xf numFmtId="0" fontId="32" fillId="5" borderId="4" xfId="0" applyFont="1" applyFill="1" applyBorder="1" applyAlignment="1">
      <alignment horizontal="center" wrapText="1"/>
    </xf>
    <xf numFmtId="0" fontId="33" fillId="5" borderId="4" xfId="0" applyFont="1" applyFill="1" applyBorder="1" applyAlignment="1">
      <alignment horizontal="center" wrapText="1"/>
    </xf>
    <xf numFmtId="0" fontId="14" fillId="17" borderId="4" xfId="0" applyFont="1" applyFill="1" applyBorder="1" applyAlignment="1">
      <alignment horizontal="center"/>
    </xf>
    <xf numFmtId="0" fontId="35" fillId="5" borderId="4" xfId="0" applyFont="1" applyFill="1" applyBorder="1" applyAlignment="1">
      <alignment horizontal="center" wrapText="1"/>
    </xf>
    <xf numFmtId="0" fontId="37" fillId="0" borderId="0" xfId="0" applyFont="1" applyAlignment="1">
      <alignment wrapText="1"/>
    </xf>
    <xf numFmtId="0" fontId="37" fillId="9" borderId="0" xfId="0" applyFont="1" applyFill="1" applyAlignment="1">
      <alignment wrapText="1"/>
    </xf>
    <xf numFmtId="0" fontId="38" fillId="0" borderId="2" xfId="1" applyFont="1" applyBorder="1" applyAlignment="1"/>
    <xf numFmtId="0" fontId="45" fillId="0" borderId="2" xfId="1" applyFont="1" applyBorder="1" applyAlignment="1"/>
    <xf numFmtId="0" fontId="45" fillId="0" borderId="2" xfId="1" applyFont="1" applyFill="1" applyBorder="1" applyAlignment="1"/>
    <xf numFmtId="0" fontId="44" fillId="0" borderId="0" xfId="0" applyFont="1"/>
    <xf numFmtId="0" fontId="48" fillId="0" borderId="2" xfId="1" applyFont="1" applyBorder="1" applyAlignment="1"/>
    <xf numFmtId="0" fontId="44" fillId="0" borderId="2" xfId="0" applyFont="1" applyBorder="1"/>
    <xf numFmtId="0" fontId="48" fillId="0" borderId="2" xfId="1" applyFont="1" applyFill="1" applyBorder="1" applyAlignment="1"/>
    <xf numFmtId="0" fontId="45" fillId="0" borderId="2" xfId="0" applyFont="1" applyBorder="1"/>
    <xf numFmtId="0" fontId="44" fillId="0" borderId="0" xfId="0" applyFont="1" applyAlignment="1">
      <alignment horizontal="center"/>
    </xf>
    <xf numFmtId="0" fontId="44" fillId="0" borderId="0" xfId="0" applyFont="1" applyAlignment="1">
      <alignment wrapText="1"/>
    </xf>
    <xf numFmtId="0" fontId="1" fillId="0" borderId="2" xfId="1" applyBorder="1"/>
    <xf numFmtId="0" fontId="44" fillId="0" borderId="2" xfId="0" applyFont="1" applyBorder="1" applyAlignment="1">
      <alignment wrapText="1"/>
    </xf>
    <xf numFmtId="0" fontId="44" fillId="9" borderId="2" xfId="0" applyFont="1" applyFill="1" applyBorder="1"/>
    <xf numFmtId="0" fontId="44" fillId="10" borderId="2" xfId="0" applyFont="1" applyFill="1" applyBorder="1"/>
    <xf numFmtId="0" fontId="44" fillId="12" borderId="2" xfId="0" applyFont="1" applyFill="1" applyBorder="1" applyAlignment="1">
      <alignment wrapText="1"/>
    </xf>
    <xf numFmtId="0" fontId="44" fillId="12" borderId="2" xfId="0" applyFont="1" applyFill="1" applyBorder="1"/>
    <xf numFmtId="0" fontId="51" fillId="0" borderId="2" xfId="0" applyFont="1" applyBorder="1" applyAlignment="1">
      <alignment horizontal="center" wrapText="1"/>
    </xf>
    <xf numFmtId="0" fontId="52" fillId="0" borderId="2" xfId="0" applyFont="1" applyBorder="1" applyAlignment="1">
      <alignment wrapText="1"/>
    </xf>
    <xf numFmtId="0" fontId="53" fillId="0" borderId="2" xfId="0" applyFont="1" applyBorder="1" applyAlignment="1">
      <alignment wrapText="1"/>
    </xf>
    <xf numFmtId="0" fontId="37" fillId="0" borderId="2" xfId="0" applyFont="1" applyBorder="1" applyAlignment="1">
      <alignment wrapText="1"/>
    </xf>
    <xf numFmtId="0" fontId="54" fillId="0" borderId="2" xfId="0" applyFont="1" applyBorder="1" applyAlignment="1">
      <alignment wrapText="1"/>
    </xf>
    <xf numFmtId="0" fontId="43" fillId="0" borderId="2" xfId="0" applyFont="1" applyBorder="1" applyAlignment="1">
      <alignment wrapText="1"/>
    </xf>
    <xf numFmtId="0" fontId="56" fillId="0" borderId="2" xfId="0" applyFont="1" applyBorder="1" applyAlignment="1">
      <alignment wrapText="1"/>
    </xf>
    <xf numFmtId="0" fontId="39" fillId="0" borderId="0" xfId="0" applyFont="1" applyAlignment="1">
      <alignment wrapText="1"/>
    </xf>
    <xf numFmtId="0" fontId="37" fillId="0" borderId="2" xfId="0" quotePrefix="1" applyFont="1" applyBorder="1" applyAlignment="1">
      <alignment wrapText="1"/>
    </xf>
    <xf numFmtId="0" fontId="51" fillId="3" borderId="2" xfId="0" applyFont="1" applyFill="1" applyBorder="1" applyAlignment="1">
      <alignment horizontal="center" wrapText="1"/>
    </xf>
    <xf numFmtId="0" fontId="57" fillId="0" borderId="2" xfId="0" applyFont="1" applyBorder="1" applyAlignment="1">
      <alignment wrapText="1"/>
    </xf>
    <xf numFmtId="0" fontId="46" fillId="0" borderId="2" xfId="0" applyFont="1" applyBorder="1" applyAlignment="1">
      <alignment wrapText="1"/>
    </xf>
    <xf numFmtId="0" fontId="58" fillId="0" borderId="2" xfId="0" applyFont="1" applyBorder="1" applyAlignment="1">
      <alignment wrapText="1"/>
    </xf>
    <xf numFmtId="0" fontId="44" fillId="11" borderId="2" xfId="0" applyFont="1" applyFill="1" applyBorder="1"/>
    <xf numFmtId="0" fontId="44" fillId="13" borderId="2" xfId="0" applyFont="1" applyFill="1" applyBorder="1" applyAlignment="1">
      <alignment wrapText="1"/>
    </xf>
    <xf numFmtId="0" fontId="44" fillId="11" borderId="2" xfId="0" applyFont="1" applyFill="1" applyBorder="1" applyAlignment="1">
      <alignment wrapText="1"/>
    </xf>
    <xf numFmtId="0" fontId="44" fillId="13" borderId="2" xfId="0" applyFont="1" applyFill="1" applyBorder="1" applyAlignment="1">
      <alignment vertical="center" wrapText="1"/>
    </xf>
    <xf numFmtId="0" fontId="44" fillId="2" borderId="2" xfId="0" applyFont="1" applyFill="1" applyBorder="1" applyAlignment="1">
      <alignment wrapText="1"/>
    </xf>
    <xf numFmtId="0" fontId="44" fillId="9" borderId="2" xfId="0" applyFont="1" applyFill="1" applyBorder="1" applyAlignment="1">
      <alignment wrapText="1"/>
    </xf>
    <xf numFmtId="0" fontId="44" fillId="10" borderId="2" xfId="0" applyFont="1" applyFill="1" applyBorder="1" applyAlignment="1">
      <alignment wrapText="1"/>
    </xf>
    <xf numFmtId="0" fontId="61" fillId="0" borderId="0" xfId="0" applyFont="1"/>
    <xf numFmtId="0" fontId="45" fillId="0" borderId="2" xfId="0" applyFont="1" applyBorder="1" applyAlignment="1">
      <alignment wrapText="1"/>
    </xf>
    <xf numFmtId="0" fontId="44" fillId="10" borderId="2" xfId="0" applyFont="1" applyFill="1" applyBorder="1" applyAlignment="1">
      <alignment horizontal="left"/>
    </xf>
    <xf numFmtId="0" fontId="44" fillId="11" borderId="2" xfId="0" applyFont="1" applyFill="1" applyBorder="1" applyAlignment="1">
      <alignment vertical="center" wrapText="1"/>
    </xf>
    <xf numFmtId="0" fontId="44" fillId="0" borderId="0" xfId="2" applyFont="1"/>
    <xf numFmtId="11" fontId="44" fillId="0" borderId="0" xfId="2" applyNumberFormat="1" applyFont="1"/>
    <xf numFmtId="0" fontId="44" fillId="0" borderId="0" xfId="2" applyFont="1" applyAlignment="1">
      <alignment horizontal="center" vertical="center"/>
    </xf>
    <xf numFmtId="0" fontId="44" fillId="0" borderId="0" xfId="0" quotePrefix="1" applyFont="1"/>
    <xf numFmtId="0" fontId="1" fillId="0" borderId="2" xfId="1" applyFill="1" applyBorder="1" applyAlignment="1">
      <alignment horizontal="left" vertical="center"/>
    </xf>
    <xf numFmtId="0" fontId="45" fillId="0" borderId="2" xfId="1" applyFont="1" applyFill="1" applyBorder="1" applyAlignment="1">
      <alignment horizontal="left" vertical="center"/>
    </xf>
    <xf numFmtId="0" fontId="44" fillId="8" borderId="0" xfId="0" applyFont="1" applyFill="1"/>
    <xf numFmtId="9" fontId="44" fillId="10" borderId="2" xfId="0" applyNumberFormat="1" applyFont="1" applyFill="1" applyBorder="1" applyAlignment="1">
      <alignment wrapText="1"/>
    </xf>
    <xf numFmtId="0" fontId="44" fillId="0" borderId="0" xfId="0" applyFont="1" applyAlignment="1">
      <alignment horizontal="center" vertical="center"/>
    </xf>
    <xf numFmtId="0" fontId="45" fillId="0" borderId="2" xfId="0" applyFont="1" applyBorder="1" applyAlignment="1">
      <alignment horizontal="center" wrapText="1"/>
    </xf>
    <xf numFmtId="0" fontId="44" fillId="0" borderId="2" xfId="0" applyFont="1" applyBorder="1" applyAlignment="1">
      <alignment horizontal="center"/>
    </xf>
    <xf numFmtId="0" fontId="44" fillId="0" borderId="2" xfId="0" applyFont="1" applyBorder="1" applyAlignment="1">
      <alignment vertical="center" wrapText="1"/>
    </xf>
    <xf numFmtId="0" fontId="48" fillId="0" borderId="2" xfId="1" applyFont="1" applyFill="1" applyBorder="1" applyAlignment="1">
      <alignment vertical="center"/>
    </xf>
    <xf numFmtId="0" fontId="45" fillId="0" borderId="2" xfId="1" applyFont="1" applyFill="1" applyBorder="1" applyAlignment="1">
      <alignment vertical="center"/>
    </xf>
    <xf numFmtId="0" fontId="45" fillId="0" borderId="7" xfId="0" applyFont="1" applyBorder="1" applyAlignment="1">
      <alignment horizontal="left"/>
    </xf>
    <xf numFmtId="0" fontId="44" fillId="12" borderId="2" xfId="0" applyFont="1" applyFill="1" applyBorder="1" applyAlignment="1">
      <alignment vertical="center" wrapText="1"/>
    </xf>
    <xf numFmtId="0" fontId="37" fillId="10" borderId="2" xfId="0" applyFont="1" applyFill="1" applyBorder="1" applyAlignment="1">
      <alignment vertical="center" wrapText="1"/>
    </xf>
    <xf numFmtId="0" fontId="37" fillId="0" borderId="2" xfId="0" applyFont="1" applyBorder="1" applyAlignment="1">
      <alignment vertical="center" wrapText="1"/>
    </xf>
    <xf numFmtId="0" fontId="55" fillId="10" borderId="2" xfId="0" applyFont="1" applyFill="1" applyBorder="1" applyAlignment="1">
      <alignment wrapText="1"/>
    </xf>
    <xf numFmtId="0" fontId="55" fillId="0" borderId="2" xfId="0" applyFont="1" applyBorder="1" applyAlignment="1">
      <alignment wrapText="1"/>
    </xf>
    <xf numFmtId="0" fontId="37" fillId="9" borderId="2" xfId="0" applyFont="1" applyFill="1" applyBorder="1" applyAlignment="1">
      <alignment vertical="center" wrapText="1"/>
    </xf>
    <xf numFmtId="0" fontId="44" fillId="10" borderId="2" xfId="0" applyFont="1" applyFill="1" applyBorder="1" applyAlignment="1">
      <alignment horizontal="center" vertical="center" wrapText="1"/>
    </xf>
    <xf numFmtId="0" fontId="44" fillId="0" borderId="2" xfId="0" applyFont="1" applyBorder="1" applyAlignment="1">
      <alignment horizontal="center" vertical="center" wrapText="1"/>
    </xf>
    <xf numFmtId="0" fontId="38" fillId="0" borderId="2" xfId="1" applyFont="1" applyBorder="1"/>
    <xf numFmtId="0" fontId="37" fillId="9" borderId="2" xfId="0" applyFont="1" applyFill="1" applyBorder="1" applyAlignment="1">
      <alignment wrapText="1"/>
    </xf>
    <xf numFmtId="0" fontId="37" fillId="10" borderId="2" xfId="0" applyFont="1" applyFill="1" applyBorder="1" applyAlignment="1">
      <alignment wrapText="1"/>
    </xf>
    <xf numFmtId="0" fontId="39" fillId="9" borderId="2" xfId="0" applyFont="1" applyFill="1" applyBorder="1" applyAlignment="1">
      <alignment vertical="center" wrapText="1"/>
    </xf>
    <xf numFmtId="0" fontId="40" fillId="0" borderId="2" xfId="0" applyFont="1" applyBorder="1" applyAlignment="1">
      <alignment vertical="center" wrapText="1"/>
    </xf>
    <xf numFmtId="0" fontId="41" fillId="0" borderId="2" xfId="0" applyFont="1" applyBorder="1" applyAlignment="1">
      <alignment vertical="center" wrapText="1"/>
    </xf>
    <xf numFmtId="0" fontId="39" fillId="10" borderId="2" xfId="0" applyFont="1" applyFill="1" applyBorder="1" applyAlignment="1">
      <alignment wrapText="1"/>
    </xf>
    <xf numFmtId="0" fontId="39" fillId="0" borderId="2" xfId="0" applyFont="1" applyBorder="1" applyAlignment="1">
      <alignment wrapText="1"/>
    </xf>
    <xf numFmtId="0" fontId="39" fillId="0" borderId="2" xfId="0" applyFont="1" applyBorder="1" applyAlignment="1">
      <alignment vertical="center" wrapText="1"/>
    </xf>
    <xf numFmtId="0" fontId="39" fillId="10" borderId="2" xfId="0" applyFont="1" applyFill="1" applyBorder="1" applyAlignment="1">
      <alignment vertical="center" wrapText="1"/>
    </xf>
    <xf numFmtId="0" fontId="37" fillId="0" borderId="2" xfId="0" applyFont="1" applyBorder="1" applyAlignment="1">
      <alignment horizontal="left" wrapText="1"/>
    </xf>
    <xf numFmtId="0" fontId="38" fillId="0" borderId="2" xfId="1" applyFont="1" applyBorder="1" applyAlignment="1">
      <alignment wrapText="1"/>
    </xf>
    <xf numFmtId="0" fontId="1" fillId="0" borderId="2" xfId="1" applyBorder="1" applyAlignment="1">
      <alignment vertical="center" wrapText="1"/>
    </xf>
    <xf numFmtId="0" fontId="44" fillId="9" borderId="2" xfId="0" applyFont="1" applyFill="1" applyBorder="1" applyAlignment="1">
      <alignment vertical="center" wrapText="1"/>
    </xf>
    <xf numFmtId="0" fontId="38" fillId="0" borderId="2" xfId="1" applyFont="1" applyFill="1" applyBorder="1" applyAlignment="1">
      <alignment wrapText="1"/>
    </xf>
    <xf numFmtId="0" fontId="37" fillId="0" borderId="0" xfId="0" applyFont="1"/>
    <xf numFmtId="0" fontId="37" fillId="7" borderId="2" xfId="0" applyFont="1" applyFill="1" applyBorder="1" applyAlignment="1">
      <alignment wrapText="1"/>
    </xf>
    <xf numFmtId="0" fontId="51" fillId="0" borderId="2" xfId="0" applyFont="1" applyBorder="1" applyAlignment="1">
      <alignment wrapText="1"/>
    </xf>
    <xf numFmtId="0" fontId="37" fillId="16" borderId="2" xfId="0" applyFont="1" applyFill="1" applyBorder="1" applyAlignment="1">
      <alignment wrapText="1"/>
    </xf>
    <xf numFmtId="0" fontId="44" fillId="7" borderId="2" xfId="0" applyFont="1" applyFill="1" applyBorder="1" applyAlignment="1">
      <alignment wrapText="1"/>
    </xf>
    <xf numFmtId="0" fontId="2" fillId="0" borderId="0" xfId="0" applyFont="1"/>
    <xf numFmtId="0" fontId="37" fillId="0" borderId="2" xfId="0" applyFont="1" applyBorder="1"/>
    <xf numFmtId="0" fontId="44" fillId="0" borderId="2" xfId="1" applyFont="1" applyBorder="1" applyAlignment="1"/>
    <xf numFmtId="0" fontId="44" fillId="0" borderId="6" xfId="0" applyFont="1" applyBorder="1" applyAlignment="1">
      <alignment wrapText="1"/>
    </xf>
    <xf numFmtId="0" fontId="37" fillId="0" borderId="6" xfId="0" applyFont="1" applyBorder="1" applyAlignment="1">
      <alignment wrapText="1"/>
    </xf>
    <xf numFmtId="0" fontId="44" fillId="0" borderId="3" xfId="0" applyFont="1" applyBorder="1"/>
    <xf numFmtId="0" fontId="38" fillId="0" borderId="3" xfId="1" quotePrefix="1" applyFont="1" applyBorder="1" applyAlignment="1"/>
    <xf numFmtId="0" fontId="37" fillId="0" borderId="3" xfId="0" applyFont="1" applyBorder="1"/>
    <xf numFmtId="0" fontId="51" fillId="0" borderId="8" xfId="0" applyFont="1" applyBorder="1" applyAlignment="1">
      <alignment horizontal="center" wrapText="1"/>
    </xf>
    <xf numFmtId="0" fontId="37" fillId="0" borderId="8" xfId="0" applyFont="1" applyBorder="1" applyAlignment="1">
      <alignment wrapText="1"/>
    </xf>
    <xf numFmtId="0" fontId="37" fillId="18" borderId="8" xfId="0" applyFont="1" applyFill="1" applyBorder="1" applyAlignment="1">
      <alignment wrapText="1"/>
    </xf>
    <xf numFmtId="0" fontId="37" fillId="19" borderId="8" xfId="0" applyFont="1" applyFill="1" applyBorder="1" applyAlignment="1">
      <alignment wrapText="1"/>
    </xf>
    <xf numFmtId="0" fontId="37" fillId="10" borderId="8" xfId="0" applyFont="1" applyFill="1" applyBorder="1" applyAlignment="1">
      <alignment wrapText="1"/>
    </xf>
    <xf numFmtId="0" fontId="37" fillId="12" borderId="8" xfId="0" applyFont="1" applyFill="1" applyBorder="1" applyAlignment="1">
      <alignment wrapText="1"/>
    </xf>
    <xf numFmtId="0" fontId="37" fillId="20" borderId="8" xfId="0" applyFont="1" applyFill="1" applyBorder="1" applyAlignment="1">
      <alignment wrapText="1"/>
    </xf>
    <xf numFmtId="0" fontId="37" fillId="21" borderId="8" xfId="0" applyFont="1" applyFill="1" applyBorder="1" applyAlignment="1">
      <alignment wrapText="1"/>
    </xf>
    <xf numFmtId="0" fontId="37" fillId="22" borderId="8" xfId="0" applyFont="1" applyFill="1" applyBorder="1" applyAlignment="1">
      <alignment wrapText="1"/>
    </xf>
    <xf numFmtId="0" fontId="37" fillId="9" borderId="8" xfId="0" applyFont="1" applyFill="1" applyBorder="1" applyAlignment="1">
      <alignment wrapText="1"/>
    </xf>
    <xf numFmtId="0" fontId="70" fillId="0" borderId="8" xfId="0" applyFont="1" applyBorder="1" applyAlignment="1">
      <alignment wrapText="1"/>
    </xf>
    <xf numFmtId="0" fontId="37" fillId="0" borderId="9" xfId="0" applyFont="1" applyBorder="1" applyAlignment="1">
      <alignment wrapText="1"/>
    </xf>
    <xf numFmtId="0" fontId="51" fillId="0" borderId="0" xfId="0" applyFont="1" applyAlignment="1">
      <alignment horizontal="center" wrapText="1"/>
    </xf>
    <xf numFmtId="0" fontId="37" fillId="18" borderId="0" xfId="0" applyFont="1" applyFill="1" applyAlignment="1">
      <alignment wrapText="1"/>
    </xf>
    <xf numFmtId="0" fontId="37" fillId="19" borderId="0" xfId="0" applyFont="1" applyFill="1" applyAlignment="1">
      <alignment wrapText="1"/>
    </xf>
    <xf numFmtId="0" fontId="37" fillId="21" borderId="0" xfId="0" applyFont="1" applyFill="1" applyAlignment="1">
      <alignment wrapText="1"/>
    </xf>
    <xf numFmtId="0" fontId="37" fillId="22" borderId="0" xfId="0" applyFont="1" applyFill="1" applyAlignment="1">
      <alignment wrapText="1"/>
    </xf>
    <xf numFmtId="0" fontId="51" fillId="0" borderId="9" xfId="0" applyFont="1" applyBorder="1" applyAlignment="1">
      <alignment horizontal="center" wrapText="1"/>
    </xf>
    <xf numFmtId="0" fontId="44" fillId="0" borderId="9" xfId="0" applyFont="1" applyBorder="1" applyAlignment="1">
      <alignment wrapText="1"/>
    </xf>
    <xf numFmtId="0" fontId="44" fillId="18" borderId="9" xfId="0" applyFont="1" applyFill="1" applyBorder="1" applyAlignment="1">
      <alignment wrapText="1"/>
    </xf>
    <xf numFmtId="0" fontId="44" fillId="19" borderId="9" xfId="0" applyFont="1" applyFill="1" applyBorder="1" applyAlignment="1">
      <alignment wrapText="1"/>
    </xf>
    <xf numFmtId="0" fontId="44" fillId="9" borderId="9" xfId="0" applyFont="1" applyFill="1" applyBorder="1" applyAlignment="1">
      <alignment wrapText="1"/>
    </xf>
    <xf numFmtId="0" fontId="37" fillId="12" borderId="0" xfId="0" applyFont="1" applyFill="1" applyAlignment="1">
      <alignment wrapText="1"/>
    </xf>
    <xf numFmtId="0" fontId="37" fillId="20" borderId="0" xfId="0" applyFont="1" applyFill="1" applyAlignment="1">
      <alignment wrapText="1"/>
    </xf>
    <xf numFmtId="0" fontId="37" fillId="12" borderId="9" xfId="0" applyFont="1" applyFill="1" applyBorder="1" applyAlignment="1">
      <alignment wrapText="1"/>
    </xf>
    <xf numFmtId="0" fontId="37" fillId="18" borderId="9" xfId="0" applyFont="1" applyFill="1" applyBorder="1" applyAlignment="1">
      <alignment wrapText="1"/>
    </xf>
    <xf numFmtId="0" fontId="37" fillId="9" borderId="9" xfId="0" applyFont="1" applyFill="1" applyBorder="1" applyAlignment="1">
      <alignment wrapText="1"/>
    </xf>
    <xf numFmtId="0" fontId="37" fillId="22" borderId="9" xfId="0" applyFont="1" applyFill="1" applyBorder="1" applyAlignment="1">
      <alignment wrapText="1"/>
    </xf>
    <xf numFmtId="0" fontId="37" fillId="19" borderId="9" xfId="0" applyFont="1" applyFill="1" applyBorder="1" applyAlignment="1">
      <alignment wrapText="1"/>
    </xf>
    <xf numFmtId="0" fontId="37" fillId="20" borderId="9" xfId="0" applyFont="1" applyFill="1" applyBorder="1" applyAlignment="1">
      <alignment wrapText="1"/>
    </xf>
    <xf numFmtId="0" fontId="37" fillId="21" borderId="9" xfId="0" applyFont="1" applyFill="1" applyBorder="1" applyAlignment="1">
      <alignment wrapText="1"/>
    </xf>
    <xf numFmtId="0" fontId="51" fillId="0" borderId="10" xfId="0" applyFont="1" applyBorder="1" applyAlignment="1">
      <alignment horizontal="center" wrapText="1"/>
    </xf>
    <xf numFmtId="0" fontId="37" fillId="12" borderId="10" xfId="0" applyFont="1" applyFill="1" applyBorder="1" applyAlignment="1">
      <alignment wrapText="1"/>
    </xf>
    <xf numFmtId="0" fontId="37" fillId="0" borderId="10" xfId="0" applyFont="1" applyBorder="1" applyAlignment="1">
      <alignment wrapText="1"/>
    </xf>
    <xf numFmtId="0" fontId="37" fillId="9" borderId="10" xfId="0" applyFont="1" applyFill="1" applyBorder="1" applyAlignment="1">
      <alignment wrapText="1"/>
    </xf>
    <xf numFmtId="0" fontId="69" fillId="0" borderId="8" xfId="0" applyFont="1" applyBorder="1" applyAlignment="1">
      <alignment wrapText="1"/>
    </xf>
    <xf numFmtId="0" fontId="39" fillId="0" borderId="9" xfId="0" applyFont="1" applyBorder="1" applyAlignment="1">
      <alignment wrapText="1"/>
    </xf>
    <xf numFmtId="0" fontId="37" fillId="0" borderId="0" xfId="0" applyFont="1" applyAlignment="1">
      <alignment horizontal="center" vertical="center"/>
    </xf>
    <xf numFmtId="0" fontId="37"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45" fillId="0" borderId="2" xfId="0" applyFont="1" applyBorder="1" applyAlignment="1">
      <alignment horizontal="center" vertical="center"/>
    </xf>
    <xf numFmtId="0" fontId="45" fillId="0" borderId="2" xfId="0" applyFont="1" applyBorder="1" applyAlignment="1">
      <alignment horizontal="center" vertical="center" wrapText="1"/>
    </xf>
    <xf numFmtId="0" fontId="71" fillId="0" borderId="2"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2" xfId="0" applyFont="1" applyBorder="1" applyAlignment="1">
      <alignment horizontal="center" vertical="center"/>
    </xf>
    <xf numFmtId="9" fontId="37" fillId="0" borderId="2" xfId="0" applyNumberFormat="1" applyFont="1" applyBorder="1" applyAlignment="1">
      <alignment horizontal="center" vertical="center" wrapText="1"/>
    </xf>
    <xf numFmtId="0" fontId="72" fillId="0" borderId="2" xfId="0" applyFont="1" applyBorder="1" applyAlignment="1">
      <alignment horizontal="center" vertical="center"/>
    </xf>
    <xf numFmtId="164" fontId="37" fillId="0" borderId="2" xfId="0" applyNumberFormat="1" applyFont="1" applyBorder="1" applyAlignment="1">
      <alignment horizontal="center" vertical="center" wrapText="1"/>
    </xf>
    <xf numFmtId="0" fontId="21" fillId="0" borderId="4" xfId="0" applyFont="1" applyBorder="1" applyAlignment="1">
      <alignment horizontal="center"/>
    </xf>
    <xf numFmtId="0" fontId="37" fillId="10" borderId="0" xfId="0" applyFont="1" applyFill="1" applyAlignment="1">
      <alignment wrapText="1"/>
    </xf>
    <xf numFmtId="0" fontId="75" fillId="0" borderId="8" xfId="0" applyFont="1" applyBorder="1" applyAlignment="1">
      <alignment wrapText="1"/>
    </xf>
    <xf numFmtId="0" fontId="28" fillId="6" borderId="4" xfId="0" applyFont="1" applyFill="1" applyBorder="1" applyAlignment="1">
      <alignment horizontal="center"/>
    </xf>
    <xf numFmtId="0" fontId="26" fillId="9" borderId="4" xfId="0" applyFont="1" applyFill="1" applyBorder="1" applyAlignment="1">
      <alignment horizontal="center" wrapText="1"/>
    </xf>
    <xf numFmtId="0" fontId="37" fillId="7" borderId="2" xfId="0" applyFont="1" applyFill="1" applyBorder="1"/>
    <xf numFmtId="0" fontId="82" fillId="0" borderId="0" xfId="0" applyFont="1" applyAlignment="1">
      <alignment horizontal="left"/>
    </xf>
    <xf numFmtId="0" fontId="83" fillId="0" borderId="0" xfId="0" applyFont="1" applyAlignment="1">
      <alignment horizontal="left"/>
    </xf>
    <xf numFmtId="0" fontId="37" fillId="0" borderId="2" xfId="0" applyFont="1" applyBorder="1" applyAlignment="1">
      <alignment horizontal="left" vertical="center" wrapText="1"/>
    </xf>
    <xf numFmtId="0" fontId="39" fillId="0" borderId="0" xfId="0" applyFont="1" applyAlignment="1">
      <alignment horizontal="left" vertical="center"/>
    </xf>
    <xf numFmtId="0" fontId="38" fillId="0" borderId="0" xfId="1" applyFont="1" applyBorder="1"/>
    <xf numFmtId="3" fontId="37" fillId="0" borderId="2" xfId="0" applyNumberFormat="1" applyFont="1" applyBorder="1" applyAlignment="1">
      <alignment horizontal="center" vertical="center" wrapText="1"/>
    </xf>
    <xf numFmtId="10" fontId="37" fillId="0" borderId="2" xfId="0" applyNumberFormat="1" applyFont="1" applyBorder="1" applyAlignment="1">
      <alignment horizontal="center" vertical="center" wrapText="1"/>
    </xf>
    <xf numFmtId="0" fontId="78" fillId="0" borderId="0" xfId="0" applyFont="1" applyAlignment="1">
      <alignment wrapText="1"/>
    </xf>
    <xf numFmtId="0" fontId="81" fillId="0" borderId="0" xfId="0" applyFont="1" applyAlignment="1">
      <alignment wrapText="1"/>
    </xf>
    <xf numFmtId="0" fontId="44" fillId="0" borderId="0" xfId="0" applyFont="1" applyAlignment="1">
      <alignment horizontal="center"/>
    </xf>
    <xf numFmtId="0" fontId="78" fillId="0" borderId="0" xfId="0" applyFont="1"/>
    <xf numFmtId="0" fontId="84" fillId="0" borderId="0" xfId="0" applyFont="1"/>
    <xf numFmtId="0" fontId="78" fillId="0" borderId="0" xfId="0" applyFont="1" applyAlignment="1">
      <alignment horizontal="left" vertical="top" wrapText="1"/>
    </xf>
    <xf numFmtId="0" fontId="79" fillId="0" borderId="0" xfId="0" applyFont="1" applyAlignment="1">
      <alignment horizontal="left" vertical="top" wrapText="1"/>
    </xf>
    <xf numFmtId="0" fontId="85" fillId="0" borderId="0" xfId="0" applyFont="1" applyAlignment="1">
      <alignment wrapText="1"/>
    </xf>
    <xf numFmtId="0" fontId="0" fillId="0" borderId="0" xfId="0" applyAlignment="1">
      <alignment wrapText="1"/>
    </xf>
    <xf numFmtId="0" fontId="87" fillId="0" borderId="11" xfId="0" applyFont="1" applyBorder="1" applyAlignment="1">
      <alignment horizontal="center" vertical="center"/>
    </xf>
    <xf numFmtId="0" fontId="88" fillId="0" borderId="12" xfId="0" applyFont="1" applyBorder="1" applyAlignment="1">
      <alignment horizontal="center" vertical="center" wrapText="1"/>
    </xf>
  </cellXfs>
  <cellStyles count="5">
    <cellStyle name="Hyperlink" xfId="1" builtinId="8"/>
    <cellStyle name="Hyperlink 2" xfId="3" xr:uid="{0EBC6693-AF8C-4AEC-AF66-F5F5BD75A46C}"/>
    <cellStyle name="Normal" xfId="0" builtinId="0"/>
    <cellStyle name="Normal 2" xfId="2" xr:uid="{2B890A84-9735-4D4C-A996-C92B6ED7ECD8}"/>
    <cellStyle name="Normal 3" xfId="4" xr:uid="{633494C6-0A8C-434D-B0B1-B17D82B1CABA}"/>
  </cellStyles>
  <dxfs count="8">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mruColors>
      <color rgb="FF7461FF"/>
      <color rgb="FFFFC000"/>
      <color rgb="FFFFBEF5"/>
      <color rgb="FFB4A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ciencedirect.com/science/article/pii/S1098360021032743" TargetMode="External"/><Relationship Id="rId2" Type="http://schemas.openxmlformats.org/officeDocument/2006/relationships/hyperlink" Target="https://www.ncbi.nlm.nih.gov/pmc/articles/PMC5515956/" TargetMode="External"/><Relationship Id="rId1" Type="http://schemas.openxmlformats.org/officeDocument/2006/relationships/hyperlink" Target="https://www.sciencedirect.com/science/article/pii/S0002929713002814" TargetMode="External"/><Relationship Id="rId6" Type="http://schemas.openxmlformats.org/officeDocument/2006/relationships/printerSettings" Target="../printerSettings/printerSettings1.bin"/><Relationship Id="rId5" Type="http://schemas.openxmlformats.org/officeDocument/2006/relationships/hyperlink" Target="https://www.ncbi.nlm.nih.gov/pmc/articles/PMC2563185/" TargetMode="External"/><Relationship Id="rId4" Type="http://schemas.openxmlformats.org/officeDocument/2006/relationships/hyperlink" Target="https://journals.sagepub.com/doi/abs/10.1177/088307380101600710?journalCode=jcna"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researchgate.net/profile/Tihomir-Vachev/publication/330765553_Identification_of_a_novel_mitochondrial_mutation_in_the_cytochrome_c_oxidase_III_gene_in_children_with_autism_spectrum_disorder_using_next_generation_RNA-sequencing/links/603b9478a6fdcc37a85bb694/Identification-of-a-novel-mitochondrial-mutation-in-the-cytochrome-c-oxidase-III-gene-in-children-with-autism-spectrum-disorder-using-next-generation-RNA-sequencing.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mdpi.com/2079-9721/8/1/4" TargetMode="External"/><Relationship Id="rId13" Type="http://schemas.openxmlformats.org/officeDocument/2006/relationships/hyperlink" Target="https://onlinelibrary.wiley.com/doi/abs/10.1002/aur.2240" TargetMode="External"/><Relationship Id="rId18" Type="http://schemas.openxmlformats.org/officeDocument/2006/relationships/hyperlink" Target="https://gene.sfari.org/database/human-gene/AGO3" TargetMode="External"/><Relationship Id="rId26" Type="http://schemas.openxmlformats.org/officeDocument/2006/relationships/hyperlink" Target="https://doi.org/10.1111/febs.15872" TargetMode="External"/><Relationship Id="rId3" Type="http://schemas.openxmlformats.org/officeDocument/2006/relationships/hyperlink" Target="https://gene.sfari.org/database/human-gene/EHMT1" TargetMode="External"/><Relationship Id="rId21" Type="http://schemas.openxmlformats.org/officeDocument/2006/relationships/hyperlink" Target="https://www.frontiersin.org/articles/10.3389/fnmol.2021.624881/full" TargetMode="External"/><Relationship Id="rId7" Type="http://schemas.openxmlformats.org/officeDocument/2006/relationships/hyperlink" Target="https://www.proquest.com/openview/64b85373851faad4f5273488eb3a72cb/1?pq-origsite=gscholar&amp;cbl=2026366&amp;diss=y" TargetMode="External"/><Relationship Id="rId12" Type="http://schemas.openxmlformats.org/officeDocument/2006/relationships/hyperlink" Target="https://cshperspectives.cshlp.org/content/12/1/a035543.short" TargetMode="External"/><Relationship Id="rId17" Type="http://schemas.openxmlformats.org/officeDocument/2006/relationships/hyperlink" Target="http://autism.mindspec.org/GeneDetail/RIF1" TargetMode="External"/><Relationship Id="rId25" Type="http://schemas.openxmlformats.org/officeDocument/2006/relationships/hyperlink" Target="https://www.genecards.org/cgi-bin/carddisp.pl?gene=TTC28" TargetMode="External"/><Relationship Id="rId2" Type="http://schemas.openxmlformats.org/officeDocument/2006/relationships/hyperlink" Target="https://pubmed.ncbi.nlm.nih.gov/30413629/" TargetMode="External"/><Relationship Id="rId16" Type="http://schemas.openxmlformats.org/officeDocument/2006/relationships/hyperlink" Target="https://gene.sfari.org/database/human-gene/ANKRD11" TargetMode="External"/><Relationship Id="rId20" Type="http://schemas.openxmlformats.org/officeDocument/2006/relationships/hyperlink" Target="https://pubmed.ncbi.nlm.nih.gov/30127001/" TargetMode="External"/><Relationship Id="rId29" Type="http://schemas.openxmlformats.org/officeDocument/2006/relationships/hyperlink" Target="https://gene.sfari.org/database/human-gene/PRODH" TargetMode="External"/><Relationship Id="rId1" Type="http://schemas.openxmlformats.org/officeDocument/2006/relationships/hyperlink" Target="https://gene.sfari.org/database/human-gene/OTUD7A" TargetMode="External"/><Relationship Id="rId6" Type="http://schemas.openxmlformats.org/officeDocument/2006/relationships/hyperlink" Target="https://doi.org/10.1016/j.yexcr.2008.02.014" TargetMode="External"/><Relationship Id="rId11" Type="http://schemas.openxmlformats.org/officeDocument/2006/relationships/hyperlink" Target="https://doi.org/10.1016/j.mgene.2020.100733" TargetMode="External"/><Relationship Id="rId24" Type="http://schemas.openxmlformats.org/officeDocument/2006/relationships/hyperlink" Target="http://autism.mindspec.org/autdb/GeneDetail/GABRA1" TargetMode="External"/><Relationship Id="rId32" Type="http://schemas.openxmlformats.org/officeDocument/2006/relationships/printerSettings" Target="../printerSettings/printerSettings3.bin"/><Relationship Id="rId5" Type="http://schemas.openxmlformats.org/officeDocument/2006/relationships/hyperlink" Target="https://pubmed.ncbi.nlm.nih.gov/25574603/" TargetMode="External"/><Relationship Id="rId15" Type="http://schemas.openxmlformats.org/officeDocument/2006/relationships/hyperlink" Target="https://www.proquest.com/openview/64b85373851faad4f5273488eb3a72cb/1?pq-origsite=gscholar&amp;cbl=2026366&amp;diss=y" TargetMode="External"/><Relationship Id="rId23" Type="http://schemas.openxmlformats.org/officeDocument/2006/relationships/hyperlink" Target="https://doi.org/10.1038/s41398-022-02163-x" TargetMode="External"/><Relationship Id="rId28" Type="http://schemas.openxmlformats.org/officeDocument/2006/relationships/hyperlink" Target="https://gene.sfari.org/database/human-gene/SPEN" TargetMode="External"/><Relationship Id="rId10" Type="http://schemas.openxmlformats.org/officeDocument/2006/relationships/hyperlink" Target="https://gene.sfari.org/database/human-gene/KCNB1" TargetMode="External"/><Relationship Id="rId19" Type="http://schemas.openxmlformats.org/officeDocument/2006/relationships/hyperlink" Target="https://gene.sfari.org/database/human-gene/GGNBP2" TargetMode="External"/><Relationship Id="rId31" Type="http://schemas.openxmlformats.org/officeDocument/2006/relationships/hyperlink" Target="https://doi.org/10.1038/tp.2014.12%20%20%20%20%20%20%20%20%20%20%20%20%20%20%20%20%20%20%20;%20Rimland%20B,%20Callaway%20E,%20Dreyfus%20P:%20The%20effect%20of%20high%20doses%20of%20vitamin%20B6%20on%20autistic%20children,%20a%20double-blind%20controlled%20cross-over%20study.%20Am%20J%20Psychiatry%201978;135:472-475.%20%20%20%20%20;%20%20Barthelmy%20C,%20Garreau%20B,%20Leddet%201,%20Ernouf%20D,%20Muh%20JP,%20Lelord%20G:%20Behavioral%20and%20biological%20effects%20of%20oral%20magnesium,%20vitamin%20B6,%20a%20combined%20magnesium-B6%20administration%20in%20autistic%20children.%20Magnes%20Bull%201981;3:150-153.%20%20%20%20%20%20%20;%20%20%20%20%20Martineau%20J,%20Garreau%20B,%20Barthelmy%20C,%20Lelord%20G:%20Comparative%20effects%20of%20oral%20B6,%20B6-Mg,%20and%20Mg%20administration%20on%20evoked%20potentials%20conditioning%20in%20autistic%20children;%20in%20Rothenberger%20A%20(ed):%20Proceedings,%20Symposium%20on%20Event-Related%20Potentials%20in%20Children.%20Amsterdam,%20Elsevier,%201982,%20pp%20411-416" TargetMode="External"/><Relationship Id="rId4" Type="http://schemas.openxmlformats.org/officeDocument/2006/relationships/hyperlink" Target="https://www.omim.org/entry/600520?search=GTF2A1&amp;highlight=gtf2a1" TargetMode="External"/><Relationship Id="rId9" Type="http://schemas.openxmlformats.org/officeDocument/2006/relationships/hyperlink" Target="https://gene.sfari.org/database/human-gene/UBE3A" TargetMode="External"/><Relationship Id="rId14" Type="http://schemas.openxmlformats.org/officeDocument/2006/relationships/hyperlink" Target="https://jpbs.hapres.com/UpLoad/PdfFile/GCTR_988.pdf" TargetMode="External"/><Relationship Id="rId22" Type="http://schemas.openxmlformats.org/officeDocument/2006/relationships/hyperlink" Target="https://doi.org/10.1101/2020.11.14.382556" TargetMode="External"/><Relationship Id="rId27" Type="http://schemas.openxmlformats.org/officeDocument/2006/relationships/hyperlink" Target="https://pubmed.ncbi.nlm.nih.gov/29327328/" TargetMode="External"/><Relationship Id="rId30" Type="http://schemas.openxmlformats.org/officeDocument/2006/relationships/hyperlink" Target="https://pubmed.ncbi.nlm.nih.gov/24736721/"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e-century.us/files/ijcem/13/9/ijcem0111032.pdf" TargetMode="External"/><Relationship Id="rId18" Type="http://schemas.openxmlformats.org/officeDocument/2006/relationships/hyperlink" Target="https://gene.sfari.org/database/human-gene/ANK2" TargetMode="External"/><Relationship Id="rId26" Type="http://schemas.openxmlformats.org/officeDocument/2006/relationships/hyperlink" Target="https://gene.sfari.org/database/human-gene/CUX2" TargetMode="External"/><Relationship Id="rId39" Type="http://schemas.openxmlformats.org/officeDocument/2006/relationships/hyperlink" Target="https://www.nature.com/articles/ejhg2009192" TargetMode="External"/><Relationship Id="rId21" Type="http://schemas.openxmlformats.org/officeDocument/2006/relationships/hyperlink" Target="https://jmg.bmj.com/content/jmedgenet/51/11/737.full.pdf" TargetMode="External"/><Relationship Id="rId34" Type="http://schemas.openxmlformats.org/officeDocument/2006/relationships/hyperlink" Target="http://autism.mindspec.org/GeneDetail/APC" TargetMode="External"/><Relationship Id="rId42" Type="http://schemas.openxmlformats.org/officeDocument/2006/relationships/hyperlink" Target="https://gene.sfari.org/database/human-gene/CACNA1A" TargetMode="External"/><Relationship Id="rId47" Type="http://schemas.openxmlformats.org/officeDocument/2006/relationships/hyperlink" Target="https://pubmed.ncbi.nlm.nih.gov/22048270/" TargetMode="External"/><Relationship Id="rId7" Type="http://schemas.openxmlformats.org/officeDocument/2006/relationships/hyperlink" Target="https://drive.google.com/file/d/13lNK7UsU3m6S7wmzZPndt4JOyQ8ohcXt/view" TargetMode="External"/><Relationship Id="rId2" Type="http://schemas.openxmlformats.org/officeDocument/2006/relationships/hyperlink" Target="https://doi.org/10.1016/j.mito.2015.05.002" TargetMode="External"/><Relationship Id="rId16" Type="http://schemas.openxmlformats.org/officeDocument/2006/relationships/hyperlink" Target="https://gene.sfari.org/database/human-gene/ASH1L" TargetMode="External"/><Relationship Id="rId29" Type="http://schemas.openxmlformats.org/officeDocument/2006/relationships/hyperlink" Target="https://doi.org/10.3390/jpm11010021" TargetMode="External"/><Relationship Id="rId1" Type="http://schemas.openxmlformats.org/officeDocument/2006/relationships/hyperlink" Target="https://link.springer.com/content/pdf/10.1038/srep19088.pdf" TargetMode="External"/><Relationship Id="rId6" Type="http://schemas.openxmlformats.org/officeDocument/2006/relationships/hyperlink" Target="http://autism.mindspec.org/GeneDetail/SCN10A" TargetMode="External"/><Relationship Id="rId11" Type="http://schemas.openxmlformats.org/officeDocument/2006/relationships/hyperlink" Target="http://autism.mindspec.org/GeneDetail/SCN10A" TargetMode="External"/><Relationship Id="rId24" Type="http://schemas.openxmlformats.org/officeDocument/2006/relationships/hyperlink" Target="https://gene.sfari.org/database/human-gene/MTHFR" TargetMode="External"/><Relationship Id="rId32" Type="http://schemas.openxmlformats.org/officeDocument/2006/relationships/hyperlink" Target="https://link.springer.com/article/10.1186/s13039-020-00527-w" TargetMode="External"/><Relationship Id="rId37" Type="http://schemas.openxmlformats.org/officeDocument/2006/relationships/hyperlink" Target="http://autism.mindspec.org/GeneDetail/APC" TargetMode="External"/><Relationship Id="rId40" Type="http://schemas.openxmlformats.org/officeDocument/2006/relationships/hyperlink" Target="https://pubmed.ncbi.nlm.nih.gov/36605301/" TargetMode="External"/><Relationship Id="rId45" Type="http://schemas.openxmlformats.org/officeDocument/2006/relationships/hyperlink" Target="https://gene.sfari.org/database/human-gene/SETD1A" TargetMode="External"/><Relationship Id="rId5" Type="http://schemas.openxmlformats.org/officeDocument/2006/relationships/hyperlink" Target="https://www.nature.com/articles/nature10989" TargetMode="External"/><Relationship Id="rId15" Type="http://schemas.openxmlformats.org/officeDocument/2006/relationships/hyperlink" Target="https://pubmed.ncbi.nlm.nih.gov/30928199/" TargetMode="External"/><Relationship Id="rId23" Type="http://schemas.openxmlformats.org/officeDocument/2006/relationships/hyperlink" Target="http://autism.mindspec.org/GeneDetail/RERE" TargetMode="External"/><Relationship Id="rId28" Type="http://schemas.openxmlformats.org/officeDocument/2006/relationships/hyperlink" Target="https://gene.sfari.org/database/human-gene/KMT2E" TargetMode="External"/><Relationship Id="rId36" Type="http://schemas.openxmlformats.org/officeDocument/2006/relationships/hyperlink" Target="https://www.sciencedirect.com/science/article/pii/S0890856712005059" TargetMode="External"/><Relationship Id="rId10" Type="http://schemas.openxmlformats.org/officeDocument/2006/relationships/hyperlink" Target="https://gene.sfari.org/database/human-gene/CACNA1H" TargetMode="External"/><Relationship Id="rId19" Type="http://schemas.openxmlformats.org/officeDocument/2006/relationships/hyperlink" Target="https://gene.sfari.org/database/human-gene/DEAF1" TargetMode="External"/><Relationship Id="rId31" Type="http://schemas.openxmlformats.org/officeDocument/2006/relationships/hyperlink" Target="https://gene.sfari.org/database/human-gene/SCN4A" TargetMode="External"/><Relationship Id="rId44" Type="http://schemas.openxmlformats.org/officeDocument/2006/relationships/hyperlink" Target="https://pubmed.ncbi.nlm.nih.gov/35220405/" TargetMode="External"/><Relationship Id="rId4" Type="http://schemas.openxmlformats.org/officeDocument/2006/relationships/hyperlink" Target="https://yorkspace.library.yorku.ca/xmlui/bitstream/handle/10315/32007/Sin_Cora_2012_Masters.pdf?sequence=1" TargetMode="External"/><Relationship Id="rId9" Type="http://schemas.openxmlformats.org/officeDocument/2006/relationships/hyperlink" Target="https://gene.sfari.org/database/human-gene/RIMS1" TargetMode="External"/><Relationship Id="rId14" Type="http://schemas.openxmlformats.org/officeDocument/2006/relationships/hyperlink" Target="https://gene.sfari.org/database/human-gene/DYNC1H1" TargetMode="External"/><Relationship Id="rId22" Type="http://schemas.openxmlformats.org/officeDocument/2006/relationships/hyperlink" Target="https://gene.sfari.org/database/human-gene/MTHFR" TargetMode="External"/><Relationship Id="rId27" Type="http://schemas.openxmlformats.org/officeDocument/2006/relationships/hyperlink" Target="https://link.springer.com/content/pdf/10.1038/srep19088.pdf" TargetMode="External"/><Relationship Id="rId30" Type="http://schemas.openxmlformats.org/officeDocument/2006/relationships/hyperlink" Target="https://link.springer.com/content/pdf/10.1038/srep19088.pdf" TargetMode="External"/><Relationship Id="rId35" Type="http://schemas.openxmlformats.org/officeDocument/2006/relationships/hyperlink" Target="https://pubmed.ncbi.nlm.nih.gov/34260616/" TargetMode="External"/><Relationship Id="rId43" Type="http://schemas.openxmlformats.org/officeDocument/2006/relationships/hyperlink" Target="https://gene.sfari.org/database/human-gene/SCN9A" TargetMode="External"/><Relationship Id="rId48" Type="http://schemas.openxmlformats.org/officeDocument/2006/relationships/printerSettings" Target="../printerSettings/printerSettings4.bin"/><Relationship Id="rId8" Type="http://schemas.openxmlformats.org/officeDocument/2006/relationships/hyperlink" Target="https://www.tandfonline.com/doi/full/10.1128/MCB.01468-09" TargetMode="External"/><Relationship Id="rId3" Type="http://schemas.openxmlformats.org/officeDocument/2006/relationships/hyperlink" Target="https://doi.org/10.3390/jpm11010021" TargetMode="External"/><Relationship Id="rId12" Type="http://schemas.openxmlformats.org/officeDocument/2006/relationships/hyperlink" Target="https://www.hindawi.com/journals/dm/2022/1509994/" TargetMode="External"/><Relationship Id="rId17" Type="http://schemas.openxmlformats.org/officeDocument/2006/relationships/hyperlink" Target="https://www.sciencedirect.com/science/article/pii/S000632232030010X" TargetMode="External"/><Relationship Id="rId25" Type="http://schemas.openxmlformats.org/officeDocument/2006/relationships/hyperlink" Target="https://gene.sfari.org/database/human-gene/TSC2" TargetMode="External"/><Relationship Id="rId33" Type="http://schemas.openxmlformats.org/officeDocument/2006/relationships/hyperlink" Target="https://www.sciencedirect.com/science/article/pii/S0890856712005059" TargetMode="External"/><Relationship Id="rId38" Type="http://schemas.openxmlformats.org/officeDocument/2006/relationships/hyperlink" Target="https://pubmed.ncbi.nlm.nih.gov/34260616/" TargetMode="External"/><Relationship Id="rId46" Type="http://schemas.openxmlformats.org/officeDocument/2006/relationships/hyperlink" Target="https://pubmed.ncbi.nlm.nih.gov/23448099/" TargetMode="External"/><Relationship Id="rId20" Type="http://schemas.openxmlformats.org/officeDocument/2006/relationships/hyperlink" Target="http://autism.mindspec.org/GeneDetail/SCN10A" TargetMode="External"/><Relationship Id="rId41" Type="http://schemas.openxmlformats.org/officeDocument/2006/relationships/hyperlink" Target="http://autism.mindspec.org/autdb/GeneDetail/GABRA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autism.mindspec.org/GeneDetail/ADAMTS18" TargetMode="External"/><Relationship Id="rId3" Type="http://schemas.openxmlformats.org/officeDocument/2006/relationships/hyperlink" Target="https://www.nature.com/articles/s41380-020-0650-7" TargetMode="External"/><Relationship Id="rId7" Type="http://schemas.openxmlformats.org/officeDocument/2006/relationships/hyperlink" Target="http://autism.mindspec.org/GeneDetail/IMMP2L" TargetMode="External"/><Relationship Id="rId12" Type="http://schemas.openxmlformats.org/officeDocument/2006/relationships/hyperlink" Target="https://link.springer.com/article/10.1007/s10577-009-9043-0" TargetMode="External"/><Relationship Id="rId2" Type="http://schemas.openxmlformats.org/officeDocument/2006/relationships/hyperlink" Target="http://autism.mindspec.org/GeneDetail/RUSC2" TargetMode="External"/><Relationship Id="rId1" Type="http://schemas.openxmlformats.org/officeDocument/2006/relationships/hyperlink" Target="https://link.springer.com/article/10.1186/s13039-016-0261-9" TargetMode="External"/><Relationship Id="rId6" Type="http://schemas.openxmlformats.org/officeDocument/2006/relationships/hyperlink" Target="https://www.mdpi.com/1422-0067/16/3/6464" TargetMode="External"/><Relationship Id="rId11" Type="http://schemas.openxmlformats.org/officeDocument/2006/relationships/hyperlink" Target="https://d1wqtxts1xzle7.cloudfront.net/86171323/482242536-libre.pdf?1652985510=&amp;response-content-disposition=inline%3B+filename%3DNovel_Homozygous_Variant_of_TBC1_Domain.pdf&amp;Expires=1680799224&amp;Signature=H-VKSFhyWTiCR~c0OiySIU4GRM7GvHQu-NdJ0bnQegUl~xNAab~ht2afLvGkB6hgezTLW~at4mDOzNjyOk6IEMEWzoY2pvY1QrUFlb3qdw1m8LUyUwt0RKIZiK0QgQdBcNk0X78KYayFqjzm96A5EF4wuepex-oCf~IwWsUWdTaALs37qvZorZDaCyo3BjHUu9e1gD3wzwMcWocIp2x~8i7n0rfF7HE3gFRHjF29Tz67syvj--kLWpITbNHVyaU5NXJgyaigqQkAS8UpxrMArVotWCYyzP7FHmURu7sTgtxL4gjdjCQ~NBgyTyJR1BYg8RVWGdmBcY4IxrTkDPDhqA__&amp;Key-Pair-Id=APKAJLOHF5GGSLRBV4ZA" TargetMode="External"/><Relationship Id="rId5" Type="http://schemas.openxmlformats.org/officeDocument/2006/relationships/hyperlink" Target="https://www.nature.com/articles/s41398-019-0599-y" TargetMode="External"/><Relationship Id="rId10" Type="http://schemas.openxmlformats.org/officeDocument/2006/relationships/hyperlink" Target="https://gene.sfari.org/database/human-gene/KCND2" TargetMode="External"/><Relationship Id="rId4" Type="http://schemas.openxmlformats.org/officeDocument/2006/relationships/hyperlink" Target="https://gene.sfari.org/database/human-gene/DOCK8" TargetMode="External"/><Relationship Id="rId9" Type="http://schemas.openxmlformats.org/officeDocument/2006/relationships/hyperlink" Target="http://autism.mindspec.org/autdb/CNVSecDis.do?l=14q24.2"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gene.sfari.org/database/human-gene/PTCHD1" TargetMode="External"/><Relationship Id="rId3" Type="http://schemas.openxmlformats.org/officeDocument/2006/relationships/hyperlink" Target="https://www.ncbi.nlm.nih.gov/pmc/articles/PMC3169432/" TargetMode="External"/><Relationship Id="rId7" Type="http://schemas.openxmlformats.org/officeDocument/2006/relationships/hyperlink" Target="https://www.cell.com/ajhg/fulltext/S0002-9297(14)00062-7" TargetMode="External"/><Relationship Id="rId2" Type="http://schemas.openxmlformats.org/officeDocument/2006/relationships/hyperlink" Target="https://gene.sfari.org/database/human-gene/FRMPD4" TargetMode="External"/><Relationship Id="rId1" Type="http://schemas.openxmlformats.org/officeDocument/2006/relationships/hyperlink" Target="https://doi.org/10.1002/humu.23557" TargetMode="External"/><Relationship Id="rId6" Type="http://schemas.openxmlformats.org/officeDocument/2006/relationships/hyperlink" Target="https://doi.org/10.1186/s13039-015-0107-x" TargetMode="External"/><Relationship Id="rId5" Type="http://schemas.openxmlformats.org/officeDocument/2006/relationships/hyperlink" Target="https://link.springer.com/article/10.1007/s10048-014-0394-0" TargetMode="External"/><Relationship Id="rId4" Type="http://schemas.openxmlformats.org/officeDocument/2006/relationships/hyperlink" Target="https://gene.sfari.org/database/human-gene/NLGN4X" TargetMode="External"/><Relationship Id="rId9"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8" Type="http://schemas.openxmlformats.org/officeDocument/2006/relationships/hyperlink" Target="https://doi.org/10.1186/s13023-021-01744-1" TargetMode="External"/><Relationship Id="rId13" Type="http://schemas.openxmlformats.org/officeDocument/2006/relationships/hyperlink" Target="https://doi.org/10.1186/s13023-021-01744-1" TargetMode="External"/><Relationship Id="rId18" Type="http://schemas.openxmlformats.org/officeDocument/2006/relationships/hyperlink" Target="https://gene.sfari.org/database/human-gene/ZNF292" TargetMode="External"/><Relationship Id="rId26" Type="http://schemas.openxmlformats.org/officeDocument/2006/relationships/hyperlink" Target="https://gene.sfari.org/database/human-gene/HERC2" TargetMode="External"/><Relationship Id="rId3" Type="http://schemas.openxmlformats.org/officeDocument/2006/relationships/hyperlink" Target="https://www.sciencedirect.com/science/article/pii/S2468171717300182" TargetMode="External"/><Relationship Id="rId21" Type="http://schemas.openxmlformats.org/officeDocument/2006/relationships/hyperlink" Target="https://gene.sfari.org/database/human-gene/PAH" TargetMode="External"/><Relationship Id="rId7" Type="http://schemas.openxmlformats.org/officeDocument/2006/relationships/hyperlink" Target="http://acikerisim.baskent.edu.tr:8080/bitstream/handle/11727/5019/pdf_TJP_1943.pdf?sequence=1&amp;isAllowed=y" TargetMode="External"/><Relationship Id="rId12" Type="http://schemas.openxmlformats.org/officeDocument/2006/relationships/hyperlink" Target="https://www.mdpi.com/2076-3425/9/6/137" TargetMode="External"/><Relationship Id="rId17" Type="http://schemas.openxmlformats.org/officeDocument/2006/relationships/hyperlink" Target="https://onlinelibrary.wiley.com/doi/abs/10.1002/humu.23196" TargetMode="External"/><Relationship Id="rId25" Type="http://schemas.openxmlformats.org/officeDocument/2006/relationships/hyperlink" Target="https://gene.sfari.org/database/human-gene/GBE1" TargetMode="External"/><Relationship Id="rId2" Type="http://schemas.openxmlformats.org/officeDocument/2006/relationships/hyperlink" Target="https://publications.aap.org/pediatrics/article-abstract/41/1/106/44297/HEAD-CIRCUMFERENCE-FROM-BIRTH-TO-EIGHTEEN-YEARS" TargetMode="External"/><Relationship Id="rId16" Type="http://schemas.openxmlformats.org/officeDocument/2006/relationships/hyperlink" Target="https://pure.rug.nl/ws/portalfiles/portal/40846754/Complete_thesis.pdf" TargetMode="External"/><Relationship Id="rId20" Type="http://schemas.openxmlformats.org/officeDocument/2006/relationships/hyperlink" Target="https://onlinelibrary.wiley.com/doi/abs/10.1002/aur.2048" TargetMode="External"/><Relationship Id="rId1" Type="http://schemas.openxmlformats.org/officeDocument/2006/relationships/hyperlink" Target="https://gene.sfari.org/database/human-gene/CACNA1B" TargetMode="External"/><Relationship Id="rId6" Type="http://schemas.openxmlformats.org/officeDocument/2006/relationships/hyperlink" Target="https://onlinelibrary.wiley.com/doi/abs/10.1002/humu.23208" TargetMode="External"/><Relationship Id="rId11" Type="http://schemas.openxmlformats.org/officeDocument/2006/relationships/hyperlink" Target="https://onlinelibrary.wiley.com/doi/abs/10.1002/aur.1475" TargetMode="External"/><Relationship Id="rId24" Type="http://schemas.openxmlformats.org/officeDocument/2006/relationships/hyperlink" Target="https://gene.sfari.org/database/human-gene/ACTL6B" TargetMode="External"/><Relationship Id="rId5" Type="http://schemas.openxmlformats.org/officeDocument/2006/relationships/hyperlink" Target="https://www.medrxiv.org/content/10.1101/2022.02.16.22271031v1.full.pdf" TargetMode="External"/><Relationship Id="rId15" Type="http://schemas.openxmlformats.org/officeDocument/2006/relationships/hyperlink" Target="https://gene.sfari.org/database/human-gene/NRXN1" TargetMode="External"/><Relationship Id="rId23" Type="http://schemas.openxmlformats.org/officeDocument/2006/relationships/hyperlink" Target="https://doi.org/10.1016/j.neubiorev.2022.104949" TargetMode="External"/><Relationship Id="rId10" Type="http://schemas.openxmlformats.org/officeDocument/2006/relationships/hyperlink" Target="https://gene.sfari.org/database/human-gene/PAH" TargetMode="External"/><Relationship Id="rId19" Type="http://schemas.openxmlformats.org/officeDocument/2006/relationships/hyperlink" Target="https://www.sciencedirect.com/science/article/pii/S0387760415000753" TargetMode="External"/><Relationship Id="rId4" Type="http://schemas.openxmlformats.org/officeDocument/2006/relationships/hyperlink" Target="https://www.mdpi.com/2076-3425/9/6/137" TargetMode="External"/><Relationship Id="rId9" Type="http://schemas.openxmlformats.org/officeDocument/2006/relationships/hyperlink" Target="https://sciendo.com/it/article/10.1515/bjmg-2016-0041" TargetMode="External"/><Relationship Id="rId14" Type="http://schemas.openxmlformats.org/officeDocument/2006/relationships/hyperlink" Target="https://www.sciencedirect.com/science/article/pii/S2352914822000259" TargetMode="External"/><Relationship Id="rId22" Type="http://schemas.openxmlformats.org/officeDocument/2006/relationships/hyperlink" Target="https://doi.org/10.1016/j.neuroscience.2015.11.003" TargetMode="External"/><Relationship Id="rId27" Type="http://schemas.openxmlformats.org/officeDocument/2006/relationships/hyperlink" Target="https://www.omim.org/entry/608378?search=nemf&amp;highlight=nem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67A4C-7C68-4E39-81D5-8899D5CDD853}">
  <dimension ref="A1:I14"/>
  <sheetViews>
    <sheetView topLeftCell="D10" zoomScale="147" workbookViewId="0">
      <selection activeCell="E8" sqref="E8"/>
    </sheetView>
  </sheetViews>
  <sheetFormatPr defaultColWidth="8.86328125" defaultRowHeight="14.25" x14ac:dyDescent="0.45"/>
  <cols>
    <col min="1" max="1" width="48.86328125" style="8" customWidth="1"/>
    <col min="2" max="2" width="22" style="8" customWidth="1"/>
    <col min="3" max="3" width="14.1328125" style="8" customWidth="1"/>
    <col min="4" max="4" width="19.3984375" style="2" bestFit="1" customWidth="1"/>
    <col min="5" max="5" width="19.59765625" style="2" customWidth="1"/>
    <col min="6" max="6" width="17.73046875" style="8" customWidth="1"/>
    <col min="7" max="7" width="8.86328125" style="8"/>
    <col min="8" max="8" width="12.3984375" style="2" customWidth="1"/>
    <col min="9" max="9" width="19.86328125" style="2" customWidth="1"/>
    <col min="10" max="16384" width="8.86328125" style="8"/>
  </cols>
  <sheetData>
    <row r="1" spans="1:9" ht="15.4" thickBot="1" x14ac:dyDescent="0.5">
      <c r="A1" s="193" t="s">
        <v>1080</v>
      </c>
    </row>
    <row r="2" spans="1:9" s="195" customFormat="1" ht="15.75" thickBot="1" x14ac:dyDescent="0.5">
      <c r="A2" s="197" t="s">
        <v>580</v>
      </c>
      <c r="B2" s="198" t="s">
        <v>581</v>
      </c>
      <c r="C2" s="197" t="s">
        <v>582</v>
      </c>
      <c r="D2" s="198" t="s">
        <v>583</v>
      </c>
      <c r="E2" s="227" t="s">
        <v>1079</v>
      </c>
      <c r="H2" s="196"/>
    </row>
    <row r="3" spans="1:9" ht="30.4" thickBot="1" x14ac:dyDescent="0.55000000000000004">
      <c r="A3" s="199" t="s">
        <v>584</v>
      </c>
      <c r="B3" s="200" t="s">
        <v>585</v>
      </c>
      <c r="C3" s="201">
        <v>50</v>
      </c>
      <c r="D3" s="202">
        <v>0.02</v>
      </c>
      <c r="E3" s="228" t="s">
        <v>1106</v>
      </c>
      <c r="F3" s="128" t="s">
        <v>586</v>
      </c>
      <c r="I3" s="8"/>
    </row>
    <row r="4" spans="1:9" ht="15.4" thickBot="1" x14ac:dyDescent="0.55000000000000004">
      <c r="A4" s="199" t="s">
        <v>585</v>
      </c>
      <c r="B4" s="200" t="s">
        <v>585</v>
      </c>
      <c r="C4" s="201">
        <v>502</v>
      </c>
      <c r="D4" s="204">
        <v>1.2999999999999999E-2</v>
      </c>
      <c r="E4" s="228" t="s">
        <v>1118</v>
      </c>
      <c r="F4" s="128" t="s">
        <v>1117</v>
      </c>
      <c r="I4" s="8"/>
    </row>
    <row r="5" spans="1:9" ht="15.4" thickBot="1" x14ac:dyDescent="0.55000000000000004">
      <c r="A5" s="203" t="s">
        <v>587</v>
      </c>
      <c r="B5" s="200" t="s">
        <v>141</v>
      </c>
      <c r="C5" s="201">
        <v>29</v>
      </c>
      <c r="D5" s="204">
        <v>0.27500000000000002</v>
      </c>
      <c r="E5" s="228" t="s">
        <v>1107</v>
      </c>
      <c r="F5" s="128" t="s">
        <v>590</v>
      </c>
      <c r="I5" s="8"/>
    </row>
    <row r="6" spans="1:9" ht="15.4" thickBot="1" x14ac:dyDescent="0.5">
      <c r="A6" s="203" t="s">
        <v>587</v>
      </c>
      <c r="B6" s="200" t="s">
        <v>141</v>
      </c>
      <c r="C6" s="216">
        <v>1532</v>
      </c>
      <c r="D6" s="204">
        <v>0.03</v>
      </c>
      <c r="E6" s="228" t="s">
        <v>1108</v>
      </c>
      <c r="F6" s="75" t="s">
        <v>1077</v>
      </c>
      <c r="I6" s="8"/>
    </row>
    <row r="7" spans="1:9" ht="15.4" thickBot="1" x14ac:dyDescent="0.5">
      <c r="A7" s="203" t="s">
        <v>587</v>
      </c>
      <c r="B7" s="200" t="s">
        <v>141</v>
      </c>
      <c r="C7" s="201">
        <v>502</v>
      </c>
      <c r="D7" s="204">
        <v>8.7999999999999995E-2</v>
      </c>
      <c r="E7" s="228" t="s">
        <v>1109</v>
      </c>
      <c r="F7" s="75" t="s">
        <v>1116</v>
      </c>
      <c r="I7" s="8"/>
    </row>
    <row r="8" spans="1:9" ht="15.4" thickBot="1" x14ac:dyDescent="0.5">
      <c r="A8" s="201" t="s">
        <v>588</v>
      </c>
      <c r="B8" s="200" t="s">
        <v>589</v>
      </c>
      <c r="C8" s="201">
        <v>32</v>
      </c>
      <c r="D8" s="202">
        <v>0.41</v>
      </c>
      <c r="E8" s="228" t="s">
        <v>1118</v>
      </c>
      <c r="I8" s="8"/>
    </row>
    <row r="9" spans="1:9" ht="30.4" thickBot="1" x14ac:dyDescent="0.55000000000000004">
      <c r="A9" s="201" t="s">
        <v>591</v>
      </c>
      <c r="B9" s="200" t="s">
        <v>592</v>
      </c>
      <c r="C9" s="201">
        <v>32</v>
      </c>
      <c r="D9" s="202">
        <v>0.5</v>
      </c>
      <c r="E9" s="228" t="s">
        <v>1110</v>
      </c>
      <c r="F9" s="128" t="s">
        <v>593</v>
      </c>
      <c r="I9" s="8"/>
    </row>
    <row r="10" spans="1:9" ht="30.4" thickBot="1" x14ac:dyDescent="0.55000000000000004">
      <c r="A10" s="201" t="s">
        <v>594</v>
      </c>
      <c r="B10" s="200" t="s">
        <v>592</v>
      </c>
      <c r="C10" s="201">
        <v>19</v>
      </c>
      <c r="D10" s="200" t="s">
        <v>1078</v>
      </c>
      <c r="E10" s="228" t="s">
        <v>1111</v>
      </c>
      <c r="F10" s="128" t="s">
        <v>595</v>
      </c>
      <c r="I10" s="8"/>
    </row>
    <row r="11" spans="1:9" ht="81" customHeight="1" thickBot="1" x14ac:dyDescent="0.55000000000000004">
      <c r="A11" s="201" t="s">
        <v>594</v>
      </c>
      <c r="B11" s="200" t="s">
        <v>1102</v>
      </c>
      <c r="C11" s="200" t="s">
        <v>1103</v>
      </c>
      <c r="D11" s="200" t="s">
        <v>1104</v>
      </c>
      <c r="E11" s="228" t="s">
        <v>1112</v>
      </c>
      <c r="F11" s="215" t="s">
        <v>1115</v>
      </c>
      <c r="I11" s="8"/>
    </row>
    <row r="12" spans="1:9" ht="81" customHeight="1" thickBot="1" x14ac:dyDescent="0.55000000000000004">
      <c r="A12" s="201" t="s">
        <v>594</v>
      </c>
      <c r="B12" s="200" t="s">
        <v>1105</v>
      </c>
      <c r="C12" s="200">
        <v>405</v>
      </c>
      <c r="D12" s="217">
        <v>0.16300000000000001</v>
      </c>
      <c r="E12" s="228" t="s">
        <v>1113</v>
      </c>
      <c r="F12" s="215" t="s">
        <v>1114</v>
      </c>
      <c r="I12" s="8"/>
    </row>
    <row r="13" spans="1:9" ht="15" x14ac:dyDescent="0.45">
      <c r="C13" s="193"/>
      <c r="D13" s="194"/>
      <c r="E13" s="194"/>
      <c r="F13" s="193"/>
      <c r="G13" s="194"/>
      <c r="H13" s="193"/>
      <c r="I13" s="8"/>
    </row>
    <row r="14" spans="1:9" ht="16.5" x14ac:dyDescent="0.45">
      <c r="A14" s="214" t="s">
        <v>1101</v>
      </c>
    </row>
  </sheetData>
  <hyperlinks>
    <hyperlink ref="F9" r:id="rId1" display="https://www.sciencedirect.com/science/article/pii/S0002929713002814" xr:uid="{FB45654C-2208-4EC8-ABEC-B0D7468847E2}"/>
    <hyperlink ref="F10" r:id="rId2" display="https://www.ncbi.nlm.nih.gov/pmc/articles/PMC5515956/" xr:uid="{47612C07-2E74-422F-B802-A5DF46D2CDA0}"/>
    <hyperlink ref="F5" r:id="rId3" location="bb0090" display="https://www.sciencedirect.com/science/article/pii/S1098360021032743 - bb0090" xr:uid="{ABAFF839-B126-4D61-A212-B43BC1766116}"/>
    <hyperlink ref="F3" r:id="rId4" display="https://journals.sagepub.com/doi/abs/10.1177/088307380101600710?journalCode=jcna" xr:uid="{F8D3B660-894E-41BC-BA4F-B80D155CF31A}"/>
    <hyperlink ref="F6" r:id="rId5" xr:uid="{E5D0FCC0-2069-444D-B3B1-CECEFB55944F}"/>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9E9D6-19D3-42FA-BBEC-A876CB57ED1F}">
  <dimension ref="A1:I12"/>
  <sheetViews>
    <sheetView zoomScale="74" workbookViewId="0">
      <selection activeCell="D4" sqref="D4"/>
    </sheetView>
  </sheetViews>
  <sheetFormatPr defaultRowHeight="14.25" x14ac:dyDescent="0.45"/>
  <cols>
    <col min="1" max="1" width="13" style="1" customWidth="1"/>
    <col min="2" max="2" width="0" style="1" hidden="1" customWidth="1"/>
    <col min="3" max="3" width="55.265625" style="1" customWidth="1"/>
    <col min="4" max="4" width="38.73046875" style="1" customWidth="1"/>
    <col min="5" max="5" width="44.265625" style="1" customWidth="1"/>
    <col min="6" max="6" width="76.1328125" style="1" customWidth="1"/>
    <col min="7" max="7" width="8.86328125" style="3" customWidth="1"/>
    <col min="8" max="8" width="37.265625" customWidth="1"/>
    <col min="9" max="9" width="8.86328125" customWidth="1"/>
  </cols>
  <sheetData>
    <row r="1" spans="1:9" s="224" customFormat="1" ht="21.75" customHeight="1" x14ac:dyDescent="0.45">
      <c r="A1" s="223" t="s">
        <v>1098</v>
      </c>
    </row>
    <row r="2" spans="1:9" s="148" customFormat="1" ht="15" x14ac:dyDescent="0.5">
      <c r="A2" s="76" t="s">
        <v>111</v>
      </c>
      <c r="B2" s="76" t="s">
        <v>535</v>
      </c>
      <c r="C2" s="76" t="s">
        <v>536</v>
      </c>
      <c r="D2" s="76" t="s">
        <v>976</v>
      </c>
      <c r="E2" s="76" t="s">
        <v>537</v>
      </c>
      <c r="F2" s="151" t="s">
        <v>538</v>
      </c>
      <c r="G2" s="70" t="s">
        <v>116</v>
      </c>
      <c r="H2" s="153" t="s">
        <v>974</v>
      </c>
      <c r="I2" s="70" t="s">
        <v>117</v>
      </c>
    </row>
    <row r="3" spans="1:9" ht="64.900000000000006" customHeight="1" x14ac:dyDescent="0.5">
      <c r="A3" s="145">
        <v>2</v>
      </c>
      <c r="B3" s="145">
        <v>2</v>
      </c>
      <c r="C3" s="144" t="s">
        <v>539</v>
      </c>
      <c r="D3" s="146" t="s">
        <v>984</v>
      </c>
      <c r="E3" s="89" t="s">
        <v>212</v>
      </c>
      <c r="F3" s="152" t="s">
        <v>975</v>
      </c>
      <c r="G3" s="65" t="s">
        <v>540</v>
      </c>
      <c r="H3" s="154" t="s">
        <v>212</v>
      </c>
      <c r="I3" s="150" t="s">
        <v>130</v>
      </c>
    </row>
    <row r="4" spans="1:9" ht="171.75" customHeight="1" x14ac:dyDescent="0.5">
      <c r="A4" s="145">
        <v>15</v>
      </c>
      <c r="B4" s="145">
        <v>15</v>
      </c>
      <c r="C4" s="210" t="s">
        <v>541</v>
      </c>
      <c r="D4" s="144" t="s">
        <v>983</v>
      </c>
      <c r="E4" s="84" t="s">
        <v>542</v>
      </c>
      <c r="F4" s="152" t="s">
        <v>543</v>
      </c>
      <c r="H4" s="155" t="s">
        <v>544</v>
      </c>
      <c r="I4" s="149" t="s">
        <v>126</v>
      </c>
    </row>
    <row r="5" spans="1:9" ht="343.5" customHeight="1" x14ac:dyDescent="0.5">
      <c r="A5" s="76">
        <v>22</v>
      </c>
      <c r="B5" s="76">
        <v>22</v>
      </c>
      <c r="C5" s="144" t="s">
        <v>545</v>
      </c>
      <c r="D5" s="144" t="s">
        <v>546</v>
      </c>
      <c r="E5" s="84" t="s">
        <v>547</v>
      </c>
      <c r="F5" s="152" t="s">
        <v>971</v>
      </c>
      <c r="H5" s="155" t="s">
        <v>544</v>
      </c>
      <c r="I5" s="149" t="s">
        <v>548</v>
      </c>
    </row>
    <row r="6" spans="1:9" ht="285" x14ac:dyDescent="0.5">
      <c r="A6" s="76">
        <v>23</v>
      </c>
      <c r="B6" s="76">
        <v>23</v>
      </c>
      <c r="C6" s="147" t="s">
        <v>981</v>
      </c>
      <c r="D6" s="144" t="s">
        <v>982</v>
      </c>
      <c r="E6" s="84" t="s">
        <v>549</v>
      </c>
      <c r="F6" s="152" t="s">
        <v>550</v>
      </c>
      <c r="H6" s="155" t="s">
        <v>544</v>
      </c>
      <c r="I6" s="149" t="s">
        <v>130</v>
      </c>
    </row>
    <row r="7" spans="1:9" ht="113.25" customHeight="1" x14ac:dyDescent="0.5">
      <c r="A7" s="76">
        <v>34</v>
      </c>
      <c r="B7" s="76">
        <v>34</v>
      </c>
      <c r="C7" s="144" t="s">
        <v>551</v>
      </c>
      <c r="D7" s="144" t="s">
        <v>552</v>
      </c>
      <c r="E7" s="84" t="s">
        <v>553</v>
      </c>
      <c r="F7" s="152" t="s">
        <v>972</v>
      </c>
      <c r="H7" s="155" t="s">
        <v>544</v>
      </c>
      <c r="I7" s="149" t="s">
        <v>126</v>
      </c>
    </row>
    <row r="8" spans="1:9" ht="90" x14ac:dyDescent="0.5">
      <c r="A8" s="145">
        <v>38</v>
      </c>
      <c r="B8" s="145">
        <v>38</v>
      </c>
      <c r="C8" s="144" t="s">
        <v>556</v>
      </c>
      <c r="D8" s="144" t="s">
        <v>980</v>
      </c>
      <c r="E8" s="84" t="s">
        <v>554</v>
      </c>
      <c r="F8" s="152" t="s">
        <v>555</v>
      </c>
      <c r="H8" s="155" t="s">
        <v>544</v>
      </c>
      <c r="I8" s="149" t="s">
        <v>130</v>
      </c>
    </row>
    <row r="9" spans="1:9" ht="225" x14ac:dyDescent="0.5">
      <c r="A9" s="76">
        <v>43</v>
      </c>
      <c r="B9" s="76">
        <v>43</v>
      </c>
      <c r="C9" s="144" t="s">
        <v>556</v>
      </c>
      <c r="D9" s="144" t="s">
        <v>977</v>
      </c>
      <c r="E9" s="84" t="s">
        <v>557</v>
      </c>
      <c r="F9" s="152" t="s">
        <v>558</v>
      </c>
      <c r="H9" s="155" t="s">
        <v>559</v>
      </c>
      <c r="I9" s="149" t="s">
        <v>130</v>
      </c>
    </row>
    <row r="10" spans="1:9" ht="165" x14ac:dyDescent="0.5">
      <c r="A10" s="76">
        <v>46</v>
      </c>
      <c r="B10" s="76">
        <v>46</v>
      </c>
      <c r="C10" s="144" t="s">
        <v>560</v>
      </c>
      <c r="D10" s="144" t="s">
        <v>561</v>
      </c>
      <c r="E10" s="84" t="s">
        <v>562</v>
      </c>
      <c r="F10" s="152" t="s">
        <v>563</v>
      </c>
      <c r="H10" s="155" t="s">
        <v>544</v>
      </c>
      <c r="I10" s="149" t="s">
        <v>126</v>
      </c>
    </row>
    <row r="11" spans="1:9" ht="214.15" customHeight="1" x14ac:dyDescent="0.5">
      <c r="A11" s="76">
        <v>48</v>
      </c>
      <c r="B11" s="76">
        <v>48</v>
      </c>
      <c r="C11" s="144" t="s">
        <v>978</v>
      </c>
      <c r="D11" s="144" t="s">
        <v>979</v>
      </c>
      <c r="E11" s="84" t="s">
        <v>564</v>
      </c>
      <c r="F11" s="152" t="s">
        <v>565</v>
      </c>
      <c r="H11" s="155" t="s">
        <v>973</v>
      </c>
      <c r="I11" s="149" t="s">
        <v>126</v>
      </c>
    </row>
    <row r="12" spans="1:9" s="226" customFormat="1" ht="30" customHeight="1" x14ac:dyDescent="0.45">
      <c r="A12" s="225" t="s">
        <v>1100</v>
      </c>
    </row>
  </sheetData>
  <mergeCells count="2">
    <mergeCell ref="A1:XFD1"/>
    <mergeCell ref="A12:XFD12"/>
  </mergeCells>
  <hyperlinks>
    <hyperlink ref="G3" r:id="rId1" display="https://www.researchgate.net/profile/Tihomir-Vachev/publication/330765553_Identification_of_a_novel_mitochondrial_mutation_in_the_cytochrome_c_oxidase_III_gene_in_children_with_autism_spectrum_disorder_using_next_generation_RNA-sequencing/links/603b9478a6fdcc37a85bb694/Identification-of-a-novel-mitochondrial-mutation-in-the-cytochrome-c-oxidase-III-gene-in-children-with-autism-spectrum-disorder-using-next-generation-RNA-sequencing.pdf" xr:uid="{8AB5283B-560A-4709-BEAC-CF68FE87417A}"/>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804C8-8848-4AD2-9091-139B82E3D3D3}">
  <dimension ref="A2:H52"/>
  <sheetViews>
    <sheetView topLeftCell="A2" workbookViewId="0">
      <selection activeCell="E8" sqref="E8"/>
    </sheetView>
  </sheetViews>
  <sheetFormatPr defaultColWidth="9" defaultRowHeight="14.25" x14ac:dyDescent="0.45"/>
  <cols>
    <col min="1" max="1" width="12.3984375" style="1" customWidth="1"/>
    <col min="2" max="2" width="10.265625" style="1" customWidth="1"/>
    <col min="3" max="3" width="18.86328125" style="1" customWidth="1"/>
    <col min="4" max="4" width="9.265625" style="1" customWidth="1"/>
    <col min="5" max="5" width="13.59765625" style="1" customWidth="1"/>
    <col min="6" max="6" width="11" style="1" bestFit="1" customWidth="1"/>
    <col min="7" max="7" width="22.265625" style="1" customWidth="1"/>
    <col min="8" max="8" width="27.265625" style="1" customWidth="1"/>
    <col min="9" max="16384" width="9" style="1"/>
  </cols>
  <sheetData>
    <row r="2" spans="1:8" ht="15" x14ac:dyDescent="0.5">
      <c r="A2" s="191" t="s">
        <v>0</v>
      </c>
      <c r="B2" s="191" t="s">
        <v>985</v>
      </c>
      <c r="C2" s="191" t="s">
        <v>986</v>
      </c>
      <c r="D2" s="207" t="s">
        <v>1089</v>
      </c>
      <c r="E2" s="191" t="s">
        <v>987</v>
      </c>
      <c r="F2" s="191" t="s">
        <v>988</v>
      </c>
      <c r="G2" s="207" t="s">
        <v>1090</v>
      </c>
      <c r="H2" s="191" t="s">
        <v>1091</v>
      </c>
    </row>
    <row r="3" spans="1:8" ht="15" x14ac:dyDescent="0.5">
      <c r="A3" s="156">
        <v>1</v>
      </c>
      <c r="B3" s="157" t="s">
        <v>989</v>
      </c>
      <c r="C3" s="158" t="s">
        <v>990</v>
      </c>
      <c r="D3" s="159" t="s">
        <v>15</v>
      </c>
      <c r="E3" s="160" t="s">
        <v>991</v>
      </c>
      <c r="F3" s="157" t="s">
        <v>992</v>
      </c>
      <c r="G3" s="157"/>
      <c r="H3" s="157"/>
    </row>
    <row r="4" spans="1:8" ht="18" customHeight="1" x14ac:dyDescent="0.5">
      <c r="A4" s="156">
        <f>A3+1</f>
        <v>2</v>
      </c>
      <c r="B4" s="161" t="s">
        <v>993</v>
      </c>
      <c r="C4" s="158" t="s">
        <v>994</v>
      </c>
      <c r="D4" s="157" t="s">
        <v>999</v>
      </c>
      <c r="E4" s="162" t="s">
        <v>995</v>
      </c>
      <c r="F4" s="163" t="s">
        <v>996</v>
      </c>
      <c r="G4" s="164" t="s">
        <v>997</v>
      </c>
      <c r="H4" s="157" t="s">
        <v>1069</v>
      </c>
    </row>
    <row r="5" spans="1:8" ht="15" x14ac:dyDescent="0.5">
      <c r="A5" s="156">
        <f t="shared" ref="A5:A52" si="0">A4+1</f>
        <v>3</v>
      </c>
      <c r="B5" s="161" t="s">
        <v>998</v>
      </c>
      <c r="C5" s="158" t="s">
        <v>994</v>
      </c>
      <c r="D5" s="157" t="s">
        <v>999</v>
      </c>
      <c r="E5" s="157" t="s">
        <v>1000</v>
      </c>
      <c r="F5" s="163" t="s">
        <v>996</v>
      </c>
      <c r="G5" s="157" t="s">
        <v>1001</v>
      </c>
      <c r="H5" s="157" t="s">
        <v>1002</v>
      </c>
    </row>
    <row r="6" spans="1:8" ht="15" x14ac:dyDescent="0.5">
      <c r="A6" s="156">
        <f t="shared" si="0"/>
        <v>4</v>
      </c>
      <c r="B6" s="157" t="s">
        <v>1003</v>
      </c>
      <c r="C6" s="158" t="s">
        <v>994</v>
      </c>
      <c r="D6" s="157" t="s">
        <v>999</v>
      </c>
      <c r="E6" s="157" t="s">
        <v>1000</v>
      </c>
      <c r="F6" s="157" t="s">
        <v>15</v>
      </c>
      <c r="G6" s="157" t="s">
        <v>1004</v>
      </c>
      <c r="H6" s="157" t="s">
        <v>1002</v>
      </c>
    </row>
    <row r="7" spans="1:8" ht="15" x14ac:dyDescent="0.5">
      <c r="A7" s="156">
        <f t="shared" si="0"/>
        <v>5</v>
      </c>
      <c r="B7" s="157" t="s">
        <v>1005</v>
      </c>
      <c r="C7" s="157" t="s">
        <v>1006</v>
      </c>
      <c r="D7" s="157" t="s">
        <v>12</v>
      </c>
      <c r="E7" s="157" t="s">
        <v>1000</v>
      </c>
      <c r="F7" s="157" t="s">
        <v>15</v>
      </c>
      <c r="G7" s="157" t="s">
        <v>1004</v>
      </c>
      <c r="H7" s="157"/>
    </row>
    <row r="8" spans="1:8" ht="30" x14ac:dyDescent="0.5">
      <c r="A8" s="156">
        <f t="shared" si="0"/>
        <v>6</v>
      </c>
      <c r="B8" s="157" t="s">
        <v>1007</v>
      </c>
      <c r="C8" s="158" t="s">
        <v>1008</v>
      </c>
      <c r="D8" s="159" t="s">
        <v>1009</v>
      </c>
      <c r="E8" s="157" t="s">
        <v>1010</v>
      </c>
      <c r="F8" s="165" t="s">
        <v>1011</v>
      </c>
      <c r="G8" s="157"/>
      <c r="H8" s="157" t="s">
        <v>1002</v>
      </c>
    </row>
    <row r="9" spans="1:8" ht="15" x14ac:dyDescent="0.5">
      <c r="A9" s="156">
        <f t="shared" si="0"/>
        <v>7</v>
      </c>
      <c r="B9" s="157" t="s">
        <v>1012</v>
      </c>
      <c r="C9" s="157" t="s">
        <v>1006</v>
      </c>
      <c r="D9" s="157" t="s">
        <v>12</v>
      </c>
      <c r="E9" s="157" t="s">
        <v>1000</v>
      </c>
      <c r="F9" s="157" t="s">
        <v>15</v>
      </c>
      <c r="G9" s="157"/>
      <c r="H9" s="157"/>
    </row>
    <row r="10" spans="1:8" ht="15" x14ac:dyDescent="0.5">
      <c r="A10" s="156">
        <f t="shared" si="0"/>
        <v>8</v>
      </c>
      <c r="B10" s="161" t="s">
        <v>1013</v>
      </c>
      <c r="C10" s="157" t="s">
        <v>1014</v>
      </c>
      <c r="D10" s="157" t="s">
        <v>999</v>
      </c>
      <c r="E10" s="157" t="s">
        <v>1000</v>
      </c>
      <c r="F10" s="165" t="s">
        <v>1015</v>
      </c>
      <c r="G10" s="157"/>
      <c r="H10" s="157"/>
    </row>
    <row r="11" spans="1:8" ht="15" x14ac:dyDescent="0.5">
      <c r="A11" s="156">
        <f t="shared" si="0"/>
        <v>9</v>
      </c>
      <c r="B11" s="157" t="s">
        <v>1005</v>
      </c>
      <c r="C11" s="158" t="s">
        <v>990</v>
      </c>
      <c r="D11" s="159" t="s">
        <v>15</v>
      </c>
      <c r="E11" s="162" t="s">
        <v>1016</v>
      </c>
      <c r="F11" s="157" t="s">
        <v>15</v>
      </c>
      <c r="G11" s="157"/>
      <c r="H11" s="157"/>
    </row>
    <row r="12" spans="1:8" ht="15" x14ac:dyDescent="0.5">
      <c r="A12" s="156">
        <f t="shared" si="0"/>
        <v>10</v>
      </c>
      <c r="B12" s="157" t="s">
        <v>1003</v>
      </c>
      <c r="C12" s="157" t="s">
        <v>1017</v>
      </c>
      <c r="D12" s="159" t="s">
        <v>1018</v>
      </c>
      <c r="E12" s="157" t="s">
        <v>1000</v>
      </c>
      <c r="F12" s="157" t="s">
        <v>15</v>
      </c>
      <c r="G12" s="157"/>
      <c r="H12" s="157"/>
    </row>
    <row r="13" spans="1:8" ht="90" x14ac:dyDescent="0.5">
      <c r="A13" s="156">
        <f t="shared" si="0"/>
        <v>11</v>
      </c>
      <c r="B13" s="157" t="s">
        <v>1019</v>
      </c>
      <c r="C13" s="157" t="s">
        <v>1020</v>
      </c>
      <c r="D13" s="157" t="s">
        <v>12</v>
      </c>
      <c r="E13" s="157" t="s">
        <v>1000</v>
      </c>
      <c r="F13" s="163" t="s">
        <v>1021</v>
      </c>
      <c r="G13" s="157" t="s">
        <v>1022</v>
      </c>
      <c r="H13" s="157" t="s">
        <v>1023</v>
      </c>
    </row>
    <row r="14" spans="1:8" ht="15" x14ac:dyDescent="0.5">
      <c r="A14" s="156">
        <f t="shared" si="0"/>
        <v>12</v>
      </c>
      <c r="B14" s="161" t="s">
        <v>1024</v>
      </c>
      <c r="C14" s="158" t="s">
        <v>990</v>
      </c>
      <c r="D14" s="159" t="s">
        <v>15</v>
      </c>
      <c r="E14" s="162" t="s">
        <v>995</v>
      </c>
      <c r="F14" s="157" t="s">
        <v>15</v>
      </c>
      <c r="G14" s="157"/>
      <c r="H14" s="157"/>
    </row>
    <row r="15" spans="1:8" ht="29.25" customHeight="1" x14ac:dyDescent="0.5">
      <c r="A15" s="156">
        <f t="shared" si="0"/>
        <v>13</v>
      </c>
      <c r="B15" s="157" t="s">
        <v>1025</v>
      </c>
      <c r="C15" s="158" t="s">
        <v>990</v>
      </c>
      <c r="D15" s="166" t="s">
        <v>690</v>
      </c>
      <c r="E15" s="157" t="s">
        <v>1000</v>
      </c>
      <c r="F15" s="157" t="s">
        <v>15</v>
      </c>
      <c r="G15" s="157" t="s">
        <v>1082</v>
      </c>
      <c r="H15" s="157"/>
    </row>
    <row r="16" spans="1:8" ht="15" x14ac:dyDescent="0.5">
      <c r="A16" s="156">
        <f t="shared" si="0"/>
        <v>14</v>
      </c>
      <c r="B16" s="157" t="s">
        <v>1026</v>
      </c>
      <c r="C16" s="157" t="s">
        <v>1006</v>
      </c>
      <c r="D16" s="157" t="s">
        <v>12</v>
      </c>
      <c r="E16" s="157" t="s">
        <v>1000</v>
      </c>
      <c r="F16" s="163" t="s">
        <v>1027</v>
      </c>
      <c r="G16" s="164" t="s">
        <v>1028</v>
      </c>
      <c r="H16" s="157" t="s">
        <v>1029</v>
      </c>
    </row>
    <row r="17" spans="1:8" ht="30" x14ac:dyDescent="0.5">
      <c r="A17" s="156">
        <f t="shared" si="0"/>
        <v>15</v>
      </c>
      <c r="B17" s="157" t="s">
        <v>1030</v>
      </c>
      <c r="C17" s="157" t="s">
        <v>1014</v>
      </c>
      <c r="D17" s="166" t="s">
        <v>690</v>
      </c>
      <c r="E17" s="162" t="s">
        <v>995</v>
      </c>
      <c r="F17" s="163" t="s">
        <v>1027</v>
      </c>
      <c r="G17" s="164" t="s">
        <v>1031</v>
      </c>
      <c r="H17" s="157" t="s">
        <v>1032</v>
      </c>
    </row>
    <row r="18" spans="1:8" ht="15" x14ac:dyDescent="0.5">
      <c r="A18" s="156">
        <f t="shared" si="0"/>
        <v>16</v>
      </c>
      <c r="B18" s="157" t="s">
        <v>1033</v>
      </c>
      <c r="C18" s="157" t="s">
        <v>1006</v>
      </c>
      <c r="D18" s="157" t="s">
        <v>12</v>
      </c>
      <c r="E18" s="157" t="s">
        <v>1000</v>
      </c>
      <c r="F18" s="165" t="s">
        <v>1015</v>
      </c>
      <c r="G18" s="157"/>
      <c r="H18" s="157"/>
    </row>
    <row r="19" spans="1:8" ht="15" x14ac:dyDescent="0.5">
      <c r="A19" s="156">
        <f t="shared" si="0"/>
        <v>17</v>
      </c>
      <c r="B19" s="157" t="s">
        <v>1007</v>
      </c>
      <c r="C19" s="158" t="s">
        <v>990</v>
      </c>
      <c r="D19" s="159" t="s">
        <v>15</v>
      </c>
      <c r="E19" s="157" t="s">
        <v>1000</v>
      </c>
      <c r="F19" s="157" t="s">
        <v>15</v>
      </c>
      <c r="G19" s="157"/>
      <c r="H19" s="157"/>
    </row>
    <row r="20" spans="1:8" ht="15" x14ac:dyDescent="0.5">
      <c r="A20" s="173">
        <f t="shared" si="0"/>
        <v>18</v>
      </c>
      <c r="B20" s="180" t="s">
        <v>1034</v>
      </c>
      <c r="C20" s="167" t="s">
        <v>1006</v>
      </c>
      <c r="D20" s="167" t="s">
        <v>12</v>
      </c>
      <c r="E20" s="167" t="s">
        <v>1000</v>
      </c>
      <c r="F20" s="167" t="s">
        <v>15</v>
      </c>
      <c r="G20" s="183" t="s">
        <v>1035</v>
      </c>
      <c r="H20" s="167"/>
    </row>
    <row r="21" spans="1:8" ht="15" x14ac:dyDescent="0.5">
      <c r="A21" s="168">
        <f t="shared" si="0"/>
        <v>19</v>
      </c>
      <c r="B21" s="63" t="s">
        <v>1026</v>
      </c>
      <c r="C21" s="169" t="s">
        <v>994</v>
      </c>
      <c r="D21" s="170" t="s">
        <v>15</v>
      </c>
      <c r="E21" s="63" t="s">
        <v>1000</v>
      </c>
      <c r="F21" s="171" t="s">
        <v>996</v>
      </c>
      <c r="G21" s="172" t="s">
        <v>1035</v>
      </c>
      <c r="H21" s="63" t="s">
        <v>1036</v>
      </c>
    </row>
    <row r="22" spans="1:8" ht="15" x14ac:dyDescent="0.5">
      <c r="A22" s="156">
        <f t="shared" si="0"/>
        <v>20</v>
      </c>
      <c r="B22" s="157" t="s">
        <v>1026</v>
      </c>
      <c r="C22" s="157" t="s">
        <v>1037</v>
      </c>
      <c r="D22" s="159" t="s">
        <v>15</v>
      </c>
      <c r="E22" s="162" t="s">
        <v>995</v>
      </c>
      <c r="F22" s="165" t="s">
        <v>1015</v>
      </c>
      <c r="G22" s="164" t="s">
        <v>1035</v>
      </c>
      <c r="H22" s="157"/>
    </row>
    <row r="23" spans="1:8" ht="30" x14ac:dyDescent="0.5">
      <c r="A23" s="156">
        <f t="shared" si="0"/>
        <v>21</v>
      </c>
      <c r="B23" s="157" t="s">
        <v>1038</v>
      </c>
      <c r="C23" s="158" t="s">
        <v>994</v>
      </c>
      <c r="D23" s="157" t="s">
        <v>12</v>
      </c>
      <c r="E23" s="162" t="s">
        <v>995</v>
      </c>
      <c r="F23" s="165" t="s">
        <v>1039</v>
      </c>
      <c r="G23" s="157" t="s">
        <v>1040</v>
      </c>
      <c r="H23" s="157" t="s">
        <v>1041</v>
      </c>
    </row>
    <row r="24" spans="1:8" ht="15" x14ac:dyDescent="0.5">
      <c r="A24" s="156">
        <f t="shared" si="0"/>
        <v>22</v>
      </c>
      <c r="B24" s="157" t="s">
        <v>1033</v>
      </c>
      <c r="C24" s="158" t="s">
        <v>990</v>
      </c>
      <c r="D24" s="159" t="s">
        <v>15</v>
      </c>
      <c r="E24" s="157" t="s">
        <v>1000</v>
      </c>
      <c r="F24" s="163" t="s">
        <v>996</v>
      </c>
      <c r="G24" s="157"/>
      <c r="H24" s="157"/>
    </row>
    <row r="25" spans="1:8" ht="15" x14ac:dyDescent="0.5">
      <c r="A25" s="173">
        <f t="shared" si="0"/>
        <v>23</v>
      </c>
      <c r="B25" s="174" t="s">
        <v>1003</v>
      </c>
      <c r="C25" s="175" t="s">
        <v>994</v>
      </c>
      <c r="D25" s="176" t="s">
        <v>15</v>
      </c>
      <c r="E25" s="174" t="s">
        <v>1000</v>
      </c>
      <c r="F25" s="177" t="s">
        <v>1039</v>
      </c>
      <c r="G25" s="174" t="s">
        <v>1042</v>
      </c>
      <c r="H25" s="174"/>
    </row>
    <row r="26" spans="1:8" ht="15" x14ac:dyDescent="0.5">
      <c r="A26" s="168">
        <f t="shared" si="0"/>
        <v>24</v>
      </c>
      <c r="B26" s="178" t="s">
        <v>1043</v>
      </c>
      <c r="C26" s="63" t="s">
        <v>1014</v>
      </c>
      <c r="D26" s="63" t="s">
        <v>12</v>
      </c>
      <c r="E26" s="179" t="s">
        <v>995</v>
      </c>
      <c r="F26" s="63" t="s">
        <v>15</v>
      </c>
      <c r="G26" s="63" t="s">
        <v>1044</v>
      </c>
      <c r="H26" s="63" t="s">
        <v>1002</v>
      </c>
    </row>
    <row r="27" spans="1:8" ht="15" x14ac:dyDescent="0.5">
      <c r="A27" s="173">
        <f t="shared" si="0"/>
        <v>25</v>
      </c>
      <c r="B27" s="180" t="s">
        <v>1045</v>
      </c>
      <c r="C27" s="167" t="s">
        <v>1020</v>
      </c>
      <c r="D27" s="167" t="s">
        <v>12</v>
      </c>
      <c r="E27" s="167" t="s">
        <v>1000</v>
      </c>
      <c r="F27" s="167" t="s">
        <v>15</v>
      </c>
      <c r="G27" s="167" t="s">
        <v>1001</v>
      </c>
      <c r="H27" s="167" t="s">
        <v>1046</v>
      </c>
    </row>
    <row r="28" spans="1:8" ht="15" x14ac:dyDescent="0.5">
      <c r="A28" s="168">
        <f t="shared" si="0"/>
        <v>26</v>
      </c>
      <c r="B28" s="63" t="s">
        <v>1003</v>
      </c>
      <c r="C28" s="169" t="s">
        <v>994</v>
      </c>
      <c r="D28" s="63" t="s">
        <v>12</v>
      </c>
      <c r="E28" s="63" t="s">
        <v>1000</v>
      </c>
      <c r="F28" s="64" t="s">
        <v>1047</v>
      </c>
      <c r="G28" s="63"/>
      <c r="H28" s="63" t="s">
        <v>1048</v>
      </c>
    </row>
    <row r="29" spans="1:8" ht="15" x14ac:dyDescent="0.5">
      <c r="A29" s="173">
        <f t="shared" si="0"/>
        <v>27</v>
      </c>
      <c r="B29" s="167" t="s">
        <v>1038</v>
      </c>
      <c r="C29" s="181" t="s">
        <v>994</v>
      </c>
      <c r="D29" s="167" t="s">
        <v>999</v>
      </c>
      <c r="E29" s="167" t="s">
        <v>1000</v>
      </c>
      <c r="F29" s="182" t="s">
        <v>1039</v>
      </c>
      <c r="G29" s="167" t="s">
        <v>1049</v>
      </c>
      <c r="H29" s="167"/>
    </row>
    <row r="30" spans="1:8" ht="15" x14ac:dyDescent="0.5">
      <c r="A30" s="168">
        <f t="shared" si="0"/>
        <v>28</v>
      </c>
      <c r="B30" s="63" t="s">
        <v>1005</v>
      </c>
      <c r="C30" s="63" t="s">
        <v>1006</v>
      </c>
      <c r="D30" s="63" t="s">
        <v>12</v>
      </c>
      <c r="E30" s="179" t="s">
        <v>995</v>
      </c>
      <c r="F30" s="63" t="s">
        <v>15</v>
      </c>
      <c r="G30" s="63" t="s">
        <v>1001</v>
      </c>
      <c r="H30" s="63" t="s">
        <v>1032</v>
      </c>
    </row>
    <row r="31" spans="1:8" ht="15" x14ac:dyDescent="0.5">
      <c r="A31" s="173">
        <f t="shared" si="0"/>
        <v>29</v>
      </c>
      <c r="B31" s="167" t="s">
        <v>1007</v>
      </c>
      <c r="C31" s="181" t="s">
        <v>994</v>
      </c>
      <c r="D31" s="167" t="s">
        <v>12</v>
      </c>
      <c r="E31" s="167" t="s">
        <v>1000</v>
      </c>
      <c r="F31" s="182" t="s">
        <v>1039</v>
      </c>
      <c r="G31" s="183" t="s">
        <v>1083</v>
      </c>
      <c r="H31" s="167" t="s">
        <v>1002</v>
      </c>
    </row>
    <row r="32" spans="1:8" ht="18" customHeight="1" x14ac:dyDescent="0.5">
      <c r="A32" s="168">
        <f t="shared" si="0"/>
        <v>30</v>
      </c>
      <c r="B32" s="63" t="s">
        <v>1012</v>
      </c>
      <c r="C32" s="169" t="s">
        <v>1050</v>
      </c>
      <c r="D32" s="63" t="s">
        <v>12</v>
      </c>
      <c r="E32" s="63" t="s">
        <v>1000</v>
      </c>
      <c r="F32" s="63" t="s">
        <v>15</v>
      </c>
      <c r="G32" s="63"/>
      <c r="H32" s="63" t="s">
        <v>1002</v>
      </c>
    </row>
    <row r="33" spans="1:8" ht="15" x14ac:dyDescent="0.5">
      <c r="A33" s="173">
        <f t="shared" si="0"/>
        <v>31</v>
      </c>
      <c r="B33" s="167" t="s">
        <v>1051</v>
      </c>
      <c r="C33" s="167" t="s">
        <v>1020</v>
      </c>
      <c r="D33" s="167" t="s">
        <v>12</v>
      </c>
      <c r="E33" s="167" t="s">
        <v>1000</v>
      </c>
      <c r="F33" s="182" t="s">
        <v>1039</v>
      </c>
      <c r="G33" s="167"/>
      <c r="H33" s="167" t="s">
        <v>1002</v>
      </c>
    </row>
    <row r="34" spans="1:8" ht="30" x14ac:dyDescent="0.5">
      <c r="A34" s="168">
        <f t="shared" si="0"/>
        <v>32</v>
      </c>
      <c r="B34" s="63" t="s">
        <v>1019</v>
      </c>
      <c r="C34" s="63" t="s">
        <v>1052</v>
      </c>
      <c r="D34" s="63" t="s">
        <v>12</v>
      </c>
      <c r="E34" s="63" t="s">
        <v>1000</v>
      </c>
      <c r="F34" s="63" t="s">
        <v>15</v>
      </c>
      <c r="G34" s="63" t="s">
        <v>1081</v>
      </c>
      <c r="H34" s="63" t="s">
        <v>1002</v>
      </c>
    </row>
    <row r="35" spans="1:8" ht="18" customHeight="1" x14ac:dyDescent="0.5">
      <c r="A35" s="173">
        <f t="shared" si="0"/>
        <v>33</v>
      </c>
      <c r="B35" s="167" t="s">
        <v>1053</v>
      </c>
      <c r="C35" s="167" t="s">
        <v>1020</v>
      </c>
      <c r="D35" s="167" t="s">
        <v>12</v>
      </c>
      <c r="E35" s="167" t="s">
        <v>1000</v>
      </c>
      <c r="F35" s="167" t="s">
        <v>15</v>
      </c>
      <c r="G35" s="167" t="s">
        <v>1084</v>
      </c>
      <c r="H35" s="167" t="s">
        <v>1002</v>
      </c>
    </row>
    <row r="36" spans="1:8" ht="15" x14ac:dyDescent="0.5">
      <c r="A36" s="168">
        <f t="shared" si="0"/>
        <v>34</v>
      </c>
      <c r="B36" s="63" t="s">
        <v>1030</v>
      </c>
      <c r="C36" s="169" t="s">
        <v>990</v>
      </c>
      <c r="D36" s="63" t="s">
        <v>999</v>
      </c>
      <c r="E36" s="63" t="s">
        <v>1000</v>
      </c>
      <c r="F36" s="64" t="s">
        <v>1015</v>
      </c>
      <c r="G36" s="172" t="s">
        <v>1085</v>
      </c>
      <c r="H36" s="63" t="s">
        <v>1002</v>
      </c>
    </row>
    <row r="37" spans="1:8" ht="15" x14ac:dyDescent="0.5">
      <c r="A37" s="173">
        <f t="shared" si="0"/>
        <v>35</v>
      </c>
      <c r="B37" s="167" t="s">
        <v>1005</v>
      </c>
      <c r="C37" s="181" t="s">
        <v>994</v>
      </c>
      <c r="D37" s="167" t="s">
        <v>12</v>
      </c>
      <c r="E37" s="185" t="s">
        <v>995</v>
      </c>
      <c r="F37" s="167" t="s">
        <v>15</v>
      </c>
      <c r="G37" s="192" t="s">
        <v>1054</v>
      </c>
      <c r="H37" s="167" t="s">
        <v>1055</v>
      </c>
    </row>
    <row r="38" spans="1:8" ht="15" x14ac:dyDescent="0.5">
      <c r="A38" s="168">
        <f t="shared" si="0"/>
        <v>36</v>
      </c>
      <c r="B38" s="178" t="s">
        <v>1056</v>
      </c>
      <c r="C38" s="63" t="s">
        <v>1037</v>
      </c>
      <c r="D38" s="63" t="s">
        <v>12</v>
      </c>
      <c r="E38" s="63" t="s">
        <v>1000</v>
      </c>
      <c r="F38" s="63" t="s">
        <v>15</v>
      </c>
      <c r="G38" s="63" t="s">
        <v>1057</v>
      </c>
      <c r="H38" s="63" t="s">
        <v>1058</v>
      </c>
    </row>
    <row r="39" spans="1:8" ht="15" x14ac:dyDescent="0.5">
      <c r="A39" s="173">
        <f t="shared" si="0"/>
        <v>37</v>
      </c>
      <c r="B39" s="167" t="s">
        <v>1003</v>
      </c>
      <c r="C39" s="167" t="s">
        <v>1014</v>
      </c>
      <c r="D39" s="184" t="s">
        <v>15</v>
      </c>
      <c r="E39" s="167" t="s">
        <v>1000</v>
      </c>
      <c r="F39" s="182" t="s">
        <v>1039</v>
      </c>
      <c r="G39" s="167"/>
      <c r="H39" s="167" t="s">
        <v>1002</v>
      </c>
    </row>
    <row r="40" spans="1:8" ht="27" customHeight="1" x14ac:dyDescent="0.5">
      <c r="A40" s="168">
        <f t="shared" si="0"/>
        <v>38</v>
      </c>
      <c r="B40" s="63" t="s">
        <v>1059</v>
      </c>
      <c r="C40" s="63" t="s">
        <v>1020</v>
      </c>
      <c r="D40" s="63" t="s">
        <v>999</v>
      </c>
      <c r="E40" s="63" t="s">
        <v>1000</v>
      </c>
      <c r="F40" s="64" t="s">
        <v>1047</v>
      </c>
      <c r="G40" s="172" t="s">
        <v>1035</v>
      </c>
      <c r="H40" s="88" t="s">
        <v>1086</v>
      </c>
    </row>
    <row r="41" spans="1:8" ht="15" x14ac:dyDescent="0.5">
      <c r="A41" s="173">
        <f t="shared" si="0"/>
        <v>39</v>
      </c>
      <c r="B41" s="167" t="s">
        <v>1019</v>
      </c>
      <c r="C41" s="167" t="s">
        <v>1020</v>
      </c>
      <c r="D41" s="167" t="s">
        <v>12</v>
      </c>
      <c r="E41" s="185" t="s">
        <v>995</v>
      </c>
      <c r="F41" s="167" t="s">
        <v>15</v>
      </c>
      <c r="G41" s="183" t="s">
        <v>1083</v>
      </c>
      <c r="H41" s="167" t="s">
        <v>1060</v>
      </c>
    </row>
    <row r="42" spans="1:8" ht="28.5" customHeight="1" x14ac:dyDescent="0.5">
      <c r="A42" s="168">
        <f t="shared" si="0"/>
        <v>40</v>
      </c>
      <c r="B42" s="63" t="s">
        <v>1061</v>
      </c>
      <c r="C42" s="63" t="s">
        <v>1062</v>
      </c>
      <c r="D42" s="63" t="s">
        <v>12</v>
      </c>
      <c r="E42" s="63" t="s">
        <v>1000</v>
      </c>
      <c r="F42" s="63" t="s">
        <v>15</v>
      </c>
      <c r="G42" s="172" t="s">
        <v>1087</v>
      </c>
      <c r="H42" s="63" t="s">
        <v>1063</v>
      </c>
    </row>
    <row r="43" spans="1:8" ht="15" x14ac:dyDescent="0.5">
      <c r="A43" s="173">
        <f t="shared" si="0"/>
        <v>41</v>
      </c>
      <c r="B43" s="167" t="s">
        <v>1007</v>
      </c>
      <c r="C43" s="181" t="s">
        <v>1064</v>
      </c>
      <c r="D43" s="167" t="s">
        <v>12</v>
      </c>
      <c r="E43" s="185" t="s">
        <v>995</v>
      </c>
      <c r="F43" s="182" t="s">
        <v>1039</v>
      </c>
      <c r="G43" s="167" t="s">
        <v>1065</v>
      </c>
      <c r="H43" s="167" t="s">
        <v>1032</v>
      </c>
    </row>
    <row r="44" spans="1:8" ht="15" x14ac:dyDescent="0.5">
      <c r="A44" s="168">
        <f t="shared" si="0"/>
        <v>42</v>
      </c>
      <c r="B44" s="63" t="s">
        <v>1012</v>
      </c>
      <c r="C44" s="63" t="s">
        <v>1020</v>
      </c>
      <c r="D44" s="63" t="s">
        <v>999</v>
      </c>
      <c r="E44" s="206" t="s">
        <v>1066</v>
      </c>
      <c r="F44" s="171" t="s">
        <v>996</v>
      </c>
      <c r="G44" s="63"/>
      <c r="H44" s="63" t="s">
        <v>1046</v>
      </c>
    </row>
    <row r="45" spans="1:8" ht="30" x14ac:dyDescent="0.5">
      <c r="A45" s="173">
        <f t="shared" si="0"/>
        <v>43</v>
      </c>
      <c r="B45" s="180" t="s">
        <v>1067</v>
      </c>
      <c r="C45" s="181" t="s">
        <v>1068</v>
      </c>
      <c r="D45" s="167" t="s">
        <v>12</v>
      </c>
      <c r="E45" s="185" t="s">
        <v>995</v>
      </c>
      <c r="F45" s="167" t="s">
        <v>15</v>
      </c>
      <c r="G45" s="167" t="s">
        <v>1081</v>
      </c>
      <c r="H45" s="167" t="s">
        <v>1069</v>
      </c>
    </row>
    <row r="46" spans="1:8" ht="15" x14ac:dyDescent="0.5">
      <c r="A46" s="168">
        <f t="shared" si="0"/>
        <v>44</v>
      </c>
      <c r="B46" s="63" t="s">
        <v>1033</v>
      </c>
      <c r="C46" s="169" t="s">
        <v>1070</v>
      </c>
      <c r="D46" s="63" t="s">
        <v>999</v>
      </c>
      <c r="E46" s="63" t="s">
        <v>1000</v>
      </c>
      <c r="F46" s="171" t="s">
        <v>996</v>
      </c>
      <c r="G46" s="63" t="s">
        <v>1004</v>
      </c>
      <c r="H46" s="63"/>
    </row>
    <row r="47" spans="1:8" ht="15" x14ac:dyDescent="0.5">
      <c r="A47" s="173">
        <f t="shared" si="0"/>
        <v>45</v>
      </c>
      <c r="B47" s="167" t="s">
        <v>1071</v>
      </c>
      <c r="C47" s="167" t="s">
        <v>1014</v>
      </c>
      <c r="D47" s="167" t="s">
        <v>12</v>
      </c>
      <c r="E47" s="185" t="s">
        <v>995</v>
      </c>
      <c r="F47" s="167" t="s">
        <v>15</v>
      </c>
      <c r="G47" s="167" t="s">
        <v>1054</v>
      </c>
      <c r="H47" s="167" t="s">
        <v>1002</v>
      </c>
    </row>
    <row r="48" spans="1:8" ht="30" x14ac:dyDescent="0.5">
      <c r="A48" s="168">
        <f t="shared" si="0"/>
        <v>46</v>
      </c>
      <c r="B48" s="178" t="s">
        <v>1045</v>
      </c>
      <c r="C48" s="169" t="s">
        <v>990</v>
      </c>
      <c r="D48" s="170" t="s">
        <v>15</v>
      </c>
      <c r="E48" s="179" t="s">
        <v>995</v>
      </c>
      <c r="F48" s="171" t="s">
        <v>996</v>
      </c>
      <c r="G48" s="63" t="s">
        <v>1040</v>
      </c>
      <c r="H48" s="63" t="s">
        <v>1072</v>
      </c>
    </row>
    <row r="49" spans="1:8" ht="15" x14ac:dyDescent="0.5">
      <c r="A49" s="173">
        <f t="shared" si="0"/>
        <v>47</v>
      </c>
      <c r="B49" s="167" t="s">
        <v>1053</v>
      </c>
      <c r="C49" s="181" t="s">
        <v>990</v>
      </c>
      <c r="D49" s="184" t="s">
        <v>15</v>
      </c>
      <c r="E49" s="167" t="s">
        <v>1000</v>
      </c>
      <c r="F49" s="186" t="s">
        <v>996</v>
      </c>
      <c r="G49" s="183" t="s">
        <v>1035</v>
      </c>
      <c r="H49" s="167"/>
    </row>
    <row r="50" spans="1:8" ht="15" x14ac:dyDescent="0.5">
      <c r="A50" s="168">
        <f t="shared" si="0"/>
        <v>48</v>
      </c>
      <c r="B50" s="178" t="s">
        <v>1073</v>
      </c>
      <c r="C50" s="63" t="s">
        <v>1062</v>
      </c>
      <c r="D50" s="63" t="s">
        <v>999</v>
      </c>
      <c r="E50" s="179" t="s">
        <v>995</v>
      </c>
      <c r="F50" s="63" t="s">
        <v>15</v>
      </c>
      <c r="G50" s="63" t="s">
        <v>1088</v>
      </c>
      <c r="H50" s="63" t="s">
        <v>1074</v>
      </c>
    </row>
    <row r="51" spans="1:8" ht="15" x14ac:dyDescent="0.5">
      <c r="A51" s="173">
        <f t="shared" si="0"/>
        <v>49</v>
      </c>
      <c r="B51" s="167" t="s">
        <v>1053</v>
      </c>
      <c r="C51" s="181" t="s">
        <v>990</v>
      </c>
      <c r="D51" s="167" t="s">
        <v>12</v>
      </c>
      <c r="E51" s="167" t="s">
        <v>1000</v>
      </c>
      <c r="F51" s="182" t="s">
        <v>1039</v>
      </c>
      <c r="G51" s="183" t="s">
        <v>1028</v>
      </c>
      <c r="H51" s="167" t="s">
        <v>1002</v>
      </c>
    </row>
    <row r="52" spans="1:8" ht="15" x14ac:dyDescent="0.5">
      <c r="A52" s="187">
        <f t="shared" si="0"/>
        <v>50</v>
      </c>
      <c r="B52" s="188" t="s">
        <v>1075</v>
      </c>
      <c r="C52" s="189" t="s">
        <v>1017</v>
      </c>
      <c r="D52" s="189" t="s">
        <v>999</v>
      </c>
      <c r="E52" s="189" t="s">
        <v>1000</v>
      </c>
      <c r="F52" s="190" t="s">
        <v>1047</v>
      </c>
      <c r="G52" s="189"/>
      <c r="H52" s="18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9A7A8-41E3-486F-943B-69A74C6C8126}">
  <dimension ref="A1:L55"/>
  <sheetViews>
    <sheetView zoomScale="86" workbookViewId="0">
      <selection activeCell="E2" sqref="E2"/>
    </sheetView>
  </sheetViews>
  <sheetFormatPr defaultRowHeight="15" customHeight="1" x14ac:dyDescent="0.45"/>
  <cols>
    <col min="1" max="1" width="13" customWidth="1"/>
    <col min="2" max="2" width="30.3984375" customWidth="1"/>
    <col min="3" max="3" width="29.86328125" customWidth="1"/>
    <col min="4" max="4" width="26.3984375" customWidth="1"/>
    <col min="5" max="5" width="25.86328125" style="1" customWidth="1"/>
    <col min="6" max="6" width="8.86328125" customWidth="1"/>
    <col min="7" max="7" width="44.265625" customWidth="1"/>
    <col min="11" max="11" width="68.3984375" bestFit="1" customWidth="1"/>
  </cols>
  <sheetData>
    <row r="1" spans="1:8" ht="29.25" customHeight="1" x14ac:dyDescent="0.45"/>
    <row r="2" spans="1:8" ht="30" customHeight="1" x14ac:dyDescent="0.45">
      <c r="A2" s="52" t="s">
        <v>0</v>
      </c>
      <c r="B2" s="52" t="s">
        <v>1</v>
      </c>
      <c r="C2" s="53" t="s">
        <v>2</v>
      </c>
      <c r="D2" s="53" t="s">
        <v>3</v>
      </c>
      <c r="E2" s="53" t="s">
        <v>4</v>
      </c>
      <c r="F2" s="62" t="s">
        <v>599</v>
      </c>
    </row>
    <row r="3" spans="1:8" ht="14.25" x14ac:dyDescent="0.45">
      <c r="A3" s="24">
        <v>1</v>
      </c>
      <c r="B3" s="25" t="s">
        <v>5</v>
      </c>
      <c r="C3" s="11" t="s">
        <v>6</v>
      </c>
      <c r="D3" s="27" t="s">
        <v>7</v>
      </c>
      <c r="E3" s="28" t="s">
        <v>8</v>
      </c>
      <c r="F3" s="12" t="s">
        <v>9</v>
      </c>
    </row>
    <row r="4" spans="1:8" s="16" customFormat="1" ht="14.25" x14ac:dyDescent="0.45">
      <c r="A4" s="26">
        <f>A3+1</f>
        <v>2</v>
      </c>
      <c r="B4" s="23" t="s">
        <v>5</v>
      </c>
      <c r="C4" s="15" t="s">
        <v>10</v>
      </c>
      <c r="D4" s="29"/>
      <c r="E4" s="30" t="s">
        <v>11</v>
      </c>
      <c r="F4" s="14" t="s">
        <v>12</v>
      </c>
    </row>
    <row r="5" spans="1:8" s="16" customFormat="1" ht="14.25" x14ac:dyDescent="0.45">
      <c r="A5" s="26">
        <f t="shared" ref="A5:A52" si="0">A4+1</f>
        <v>3</v>
      </c>
      <c r="B5" s="23" t="s">
        <v>5</v>
      </c>
      <c r="C5" s="13" t="s">
        <v>6</v>
      </c>
      <c r="D5" s="31" t="s">
        <v>13</v>
      </c>
      <c r="E5" s="32" t="s">
        <v>14</v>
      </c>
      <c r="F5" s="17" t="s">
        <v>15</v>
      </c>
    </row>
    <row r="6" spans="1:8" s="16" customFormat="1" ht="14.25" x14ac:dyDescent="0.45">
      <c r="A6" s="26">
        <f t="shared" si="0"/>
        <v>4</v>
      </c>
      <c r="B6" s="23" t="s">
        <v>5</v>
      </c>
      <c r="C6" s="13" t="s">
        <v>6</v>
      </c>
      <c r="D6" s="31" t="s">
        <v>16</v>
      </c>
      <c r="E6" s="32" t="s">
        <v>17</v>
      </c>
      <c r="F6" s="17" t="s">
        <v>15</v>
      </c>
    </row>
    <row r="7" spans="1:8" s="16" customFormat="1" ht="14.25" x14ac:dyDescent="0.45">
      <c r="A7" s="26">
        <f t="shared" si="0"/>
        <v>5</v>
      </c>
      <c r="B7" s="23" t="s">
        <v>5</v>
      </c>
      <c r="C7" s="13" t="s">
        <v>6</v>
      </c>
      <c r="D7" s="31" t="s">
        <v>18</v>
      </c>
      <c r="E7" s="33"/>
      <c r="F7" s="17" t="s">
        <v>15</v>
      </c>
    </row>
    <row r="8" spans="1:8" s="16" customFormat="1" ht="25.5" x14ac:dyDescent="0.45">
      <c r="A8" s="26">
        <f t="shared" si="0"/>
        <v>6</v>
      </c>
      <c r="B8" s="18" t="s">
        <v>19</v>
      </c>
      <c r="C8" s="19" t="s">
        <v>20</v>
      </c>
      <c r="D8" s="29"/>
      <c r="E8" s="57" t="s">
        <v>21</v>
      </c>
      <c r="F8" s="20" t="s">
        <v>15</v>
      </c>
    </row>
    <row r="9" spans="1:8" s="16" customFormat="1" ht="14.25" x14ac:dyDescent="0.45">
      <c r="A9" s="26">
        <f t="shared" si="0"/>
        <v>7</v>
      </c>
      <c r="B9" s="18" t="s">
        <v>22</v>
      </c>
      <c r="C9" s="13" t="s">
        <v>6</v>
      </c>
      <c r="D9" s="34" t="s">
        <v>23</v>
      </c>
      <c r="E9" s="33"/>
      <c r="F9" s="14" t="s">
        <v>12</v>
      </c>
    </row>
    <row r="10" spans="1:8" s="16" customFormat="1" ht="25.5" x14ac:dyDescent="0.45">
      <c r="A10" s="26">
        <f t="shared" si="0"/>
        <v>8</v>
      </c>
      <c r="B10" s="23" t="s">
        <v>5</v>
      </c>
      <c r="C10" s="13" t="s">
        <v>6</v>
      </c>
      <c r="D10" s="31" t="s">
        <v>24</v>
      </c>
      <c r="E10" s="58" t="s">
        <v>25</v>
      </c>
      <c r="F10" s="17" t="s">
        <v>15</v>
      </c>
    </row>
    <row r="11" spans="1:8" s="16" customFormat="1" ht="14.25" x14ac:dyDescent="0.45">
      <c r="A11" s="26">
        <f t="shared" si="0"/>
        <v>9</v>
      </c>
      <c r="B11" s="23" t="s">
        <v>5</v>
      </c>
      <c r="C11" s="13" t="s">
        <v>6</v>
      </c>
      <c r="D11" s="35" t="s">
        <v>26</v>
      </c>
      <c r="E11" s="36" t="s">
        <v>27</v>
      </c>
      <c r="F11" s="14" t="s">
        <v>12</v>
      </c>
    </row>
    <row r="12" spans="1:8" s="16" customFormat="1" ht="14.25" x14ac:dyDescent="0.45">
      <c r="A12" s="26">
        <f t="shared" si="0"/>
        <v>10</v>
      </c>
      <c r="B12" s="23" t="s">
        <v>28</v>
      </c>
      <c r="C12" s="47"/>
      <c r="D12" s="29"/>
      <c r="E12" s="37"/>
      <c r="F12" s="54" t="s">
        <v>29</v>
      </c>
      <c r="H12" s="16" t="s">
        <v>30</v>
      </c>
    </row>
    <row r="13" spans="1:8" s="16" customFormat="1" ht="25.5" x14ac:dyDescent="0.45">
      <c r="A13" s="26">
        <f t="shared" si="0"/>
        <v>11</v>
      </c>
      <c r="B13" s="55" t="s">
        <v>31</v>
      </c>
      <c r="C13" s="13" t="s">
        <v>6</v>
      </c>
      <c r="D13" s="31" t="s">
        <v>32</v>
      </c>
      <c r="E13" s="33" t="s">
        <v>33</v>
      </c>
      <c r="F13" s="20" t="s">
        <v>15</v>
      </c>
    </row>
    <row r="14" spans="1:8" s="16" customFormat="1" ht="14.25" x14ac:dyDescent="0.45">
      <c r="A14" s="26">
        <f t="shared" si="0"/>
        <v>12</v>
      </c>
      <c r="B14" s="23" t="s">
        <v>5</v>
      </c>
      <c r="C14" s="13" t="s">
        <v>6</v>
      </c>
      <c r="D14" s="31" t="s">
        <v>34</v>
      </c>
      <c r="E14" s="32" t="s">
        <v>35</v>
      </c>
      <c r="F14" s="20" t="s">
        <v>15</v>
      </c>
    </row>
    <row r="15" spans="1:8" s="16" customFormat="1" ht="14.25" x14ac:dyDescent="0.45">
      <c r="A15" s="26">
        <f t="shared" si="0"/>
        <v>13</v>
      </c>
      <c r="B15" s="18" t="s">
        <v>36</v>
      </c>
      <c r="C15" s="15" t="s">
        <v>37</v>
      </c>
      <c r="D15" s="29"/>
      <c r="E15" s="30" t="s">
        <v>38</v>
      </c>
      <c r="F15" s="14" t="s">
        <v>12</v>
      </c>
      <c r="H15" s="16" t="s">
        <v>39</v>
      </c>
    </row>
    <row r="16" spans="1:8" s="16" customFormat="1" ht="14.25" x14ac:dyDescent="0.45">
      <c r="A16" s="26">
        <f t="shared" si="0"/>
        <v>14</v>
      </c>
      <c r="B16" s="23" t="s">
        <v>5</v>
      </c>
      <c r="C16" s="48"/>
      <c r="D16" s="29"/>
      <c r="E16" s="33" t="s">
        <v>40</v>
      </c>
      <c r="F16" s="54" t="s">
        <v>29</v>
      </c>
    </row>
    <row r="17" spans="1:12" s="16" customFormat="1" ht="14.25" x14ac:dyDescent="0.45">
      <c r="A17" s="26">
        <f t="shared" si="0"/>
        <v>15</v>
      </c>
      <c r="B17" s="23" t="s">
        <v>5</v>
      </c>
      <c r="C17" s="13" t="s">
        <v>6</v>
      </c>
      <c r="D17" s="35" t="s">
        <v>41</v>
      </c>
      <c r="E17" s="38" t="s">
        <v>42</v>
      </c>
      <c r="F17" s="14" t="s">
        <v>12</v>
      </c>
    </row>
    <row r="18" spans="1:12" s="16" customFormat="1" ht="14.25" x14ac:dyDescent="0.45">
      <c r="A18" s="26">
        <f t="shared" si="0"/>
        <v>16</v>
      </c>
      <c r="B18" s="23" t="s">
        <v>5</v>
      </c>
      <c r="C18" s="19" t="s">
        <v>20</v>
      </c>
      <c r="D18" s="31"/>
      <c r="E18" s="32" t="s">
        <v>43</v>
      </c>
      <c r="F18" s="20" t="s">
        <v>15</v>
      </c>
    </row>
    <row r="19" spans="1:12" s="16" customFormat="1" ht="14.25" x14ac:dyDescent="0.45">
      <c r="A19" s="26">
        <f t="shared" si="0"/>
        <v>17</v>
      </c>
      <c r="B19" s="23" t="s">
        <v>5</v>
      </c>
      <c r="C19" s="13" t="s">
        <v>6</v>
      </c>
      <c r="D19" s="31" t="s">
        <v>44</v>
      </c>
      <c r="E19" s="33"/>
      <c r="F19" s="17" t="s">
        <v>15</v>
      </c>
    </row>
    <row r="20" spans="1:12" s="16" customFormat="1" ht="25.5" x14ac:dyDescent="0.45">
      <c r="A20" s="26">
        <f t="shared" si="0"/>
        <v>18</v>
      </c>
      <c r="B20" s="18" t="s">
        <v>45</v>
      </c>
      <c r="C20" s="47"/>
      <c r="D20" s="29"/>
      <c r="E20" s="59" t="s">
        <v>46</v>
      </c>
      <c r="F20" s="205" t="s">
        <v>29</v>
      </c>
      <c r="H20" s="16" t="s">
        <v>47</v>
      </c>
    </row>
    <row r="21" spans="1:12" s="16" customFormat="1" ht="14.25" x14ac:dyDescent="0.45">
      <c r="A21" s="26">
        <f t="shared" si="0"/>
        <v>19</v>
      </c>
      <c r="B21" s="23" t="s">
        <v>5</v>
      </c>
      <c r="C21" s="48"/>
      <c r="D21" s="29"/>
      <c r="E21" s="39" t="s">
        <v>48</v>
      </c>
      <c r="F21" s="54" t="s">
        <v>29</v>
      </c>
    </row>
    <row r="22" spans="1:12" s="16" customFormat="1" ht="14.25" x14ac:dyDescent="0.45">
      <c r="A22" s="26">
        <f t="shared" si="0"/>
        <v>20</v>
      </c>
      <c r="B22" s="23" t="s">
        <v>5</v>
      </c>
      <c r="C22" s="47"/>
      <c r="D22" s="29"/>
      <c r="E22" s="40"/>
      <c r="F22" s="54" t="s">
        <v>29</v>
      </c>
      <c r="H22" s="16" t="s">
        <v>49</v>
      </c>
    </row>
    <row r="23" spans="1:12" s="16" customFormat="1" ht="14.25" x14ac:dyDescent="0.45">
      <c r="A23" s="26">
        <f t="shared" si="0"/>
        <v>21</v>
      </c>
      <c r="B23" s="21" t="s">
        <v>50</v>
      </c>
      <c r="C23" s="13" t="s">
        <v>6</v>
      </c>
      <c r="D23" s="31" t="s">
        <v>51</v>
      </c>
      <c r="E23" s="32" t="s">
        <v>52</v>
      </c>
      <c r="F23" s="22" t="s">
        <v>15</v>
      </c>
    </row>
    <row r="24" spans="1:12" s="16" customFormat="1" ht="38.25" x14ac:dyDescent="0.45">
      <c r="A24" s="26">
        <f t="shared" si="0"/>
        <v>22</v>
      </c>
      <c r="B24" s="21" t="s">
        <v>53</v>
      </c>
      <c r="C24" s="19" t="s">
        <v>20</v>
      </c>
      <c r="D24" s="35"/>
      <c r="E24" s="59" t="s">
        <v>54</v>
      </c>
      <c r="F24" s="14" t="s">
        <v>12</v>
      </c>
    </row>
    <row r="25" spans="1:12" s="16" customFormat="1" ht="38.25" x14ac:dyDescent="0.45">
      <c r="A25" s="26">
        <f t="shared" si="0"/>
        <v>23</v>
      </c>
      <c r="B25" s="23" t="s">
        <v>5</v>
      </c>
      <c r="C25" s="48"/>
      <c r="D25" s="41"/>
      <c r="E25" s="58" t="s">
        <v>55</v>
      </c>
      <c r="F25" s="54" t="s">
        <v>29</v>
      </c>
    </row>
    <row r="26" spans="1:12" s="16" customFormat="1" ht="14.25" x14ac:dyDescent="0.45">
      <c r="A26" s="26">
        <f t="shared" si="0"/>
        <v>24</v>
      </c>
      <c r="B26" s="23" t="s">
        <v>5</v>
      </c>
      <c r="C26" s="49"/>
      <c r="D26" s="35"/>
      <c r="E26" s="33" t="s">
        <v>56</v>
      </c>
      <c r="F26" s="54" t="s">
        <v>29</v>
      </c>
      <c r="L26" s="16" t="s">
        <v>57</v>
      </c>
    </row>
    <row r="27" spans="1:12" s="16" customFormat="1" ht="14.25" x14ac:dyDescent="0.45">
      <c r="A27" s="26">
        <f t="shared" si="0"/>
        <v>25</v>
      </c>
      <c r="B27" s="23" t="s">
        <v>5</v>
      </c>
      <c r="C27" s="13" t="s">
        <v>6</v>
      </c>
      <c r="D27" s="35" t="s">
        <v>58</v>
      </c>
      <c r="E27" s="36" t="s">
        <v>59</v>
      </c>
      <c r="F27" s="22" t="s">
        <v>15</v>
      </c>
      <c r="L27" s="16" t="s">
        <v>60</v>
      </c>
    </row>
    <row r="28" spans="1:12" s="16" customFormat="1" ht="14.25" x14ac:dyDescent="0.45">
      <c r="A28" s="26">
        <f t="shared" si="0"/>
        <v>26</v>
      </c>
      <c r="B28" s="23" t="s">
        <v>5</v>
      </c>
      <c r="C28" s="13" t="s">
        <v>6</v>
      </c>
      <c r="D28" s="31" t="s">
        <v>61</v>
      </c>
      <c r="E28" s="40"/>
      <c r="F28" s="22" t="s">
        <v>15</v>
      </c>
      <c r="L28" s="16" t="s">
        <v>62</v>
      </c>
    </row>
    <row r="29" spans="1:12" s="16" customFormat="1" ht="14.25" x14ac:dyDescent="0.45">
      <c r="A29" s="26">
        <f t="shared" si="0"/>
        <v>27</v>
      </c>
      <c r="B29" s="23" t="s">
        <v>5</v>
      </c>
      <c r="C29" s="47"/>
      <c r="D29" s="29"/>
      <c r="E29" s="33" t="s">
        <v>63</v>
      </c>
      <c r="F29" s="54" t="s">
        <v>29</v>
      </c>
      <c r="H29" s="16" t="s">
        <v>64</v>
      </c>
      <c r="L29" s="16" t="s">
        <v>65</v>
      </c>
    </row>
    <row r="30" spans="1:12" s="16" customFormat="1" ht="14.25" x14ac:dyDescent="0.45">
      <c r="A30" s="26">
        <f t="shared" si="0"/>
        <v>28</v>
      </c>
      <c r="B30" s="23" t="s">
        <v>5</v>
      </c>
      <c r="C30" s="13" t="s">
        <v>6</v>
      </c>
      <c r="D30" s="35" t="s">
        <v>66</v>
      </c>
      <c r="E30" s="32" t="s">
        <v>17</v>
      </c>
      <c r="F30" s="14" t="s">
        <v>12</v>
      </c>
    </row>
    <row r="31" spans="1:12" s="16" customFormat="1" ht="14.25" x14ac:dyDescent="0.45">
      <c r="A31" s="26">
        <f t="shared" si="0"/>
        <v>29</v>
      </c>
      <c r="B31" s="23" t="s">
        <v>5</v>
      </c>
      <c r="C31" s="47"/>
      <c r="D31" s="29"/>
      <c r="E31" s="37"/>
      <c r="F31" s="54" t="s">
        <v>29</v>
      </c>
      <c r="H31" s="16" t="s">
        <v>67</v>
      </c>
      <c r="L31" s="16" t="s">
        <v>68</v>
      </c>
    </row>
    <row r="32" spans="1:12" s="16" customFormat="1" ht="14.25" x14ac:dyDescent="0.45">
      <c r="A32" s="26">
        <f t="shared" si="0"/>
        <v>30</v>
      </c>
      <c r="B32" s="21" t="s">
        <v>69</v>
      </c>
      <c r="C32" s="13" t="s">
        <v>70</v>
      </c>
      <c r="D32" s="34" t="s">
        <v>71</v>
      </c>
      <c r="E32" s="32" t="s">
        <v>72</v>
      </c>
      <c r="F32" s="22" t="s">
        <v>15</v>
      </c>
    </row>
    <row r="33" spans="1:8" s="16" customFormat="1" ht="14.25" x14ac:dyDescent="0.45">
      <c r="A33" s="26">
        <f t="shared" si="0"/>
        <v>31</v>
      </c>
      <c r="B33" s="23" t="s">
        <v>5</v>
      </c>
      <c r="C33" s="47"/>
      <c r="D33" s="29"/>
      <c r="E33" s="33"/>
      <c r="F33" s="54" t="s">
        <v>29</v>
      </c>
      <c r="H33" s="16" t="s">
        <v>73</v>
      </c>
    </row>
    <row r="34" spans="1:8" s="16" customFormat="1" ht="14.25" x14ac:dyDescent="0.45">
      <c r="A34" s="26">
        <f t="shared" si="0"/>
        <v>32</v>
      </c>
      <c r="B34" s="18" t="s">
        <v>74</v>
      </c>
      <c r="C34" s="13" t="s">
        <v>6</v>
      </c>
      <c r="D34" s="34" t="s">
        <v>75</v>
      </c>
      <c r="E34" s="39" t="s">
        <v>76</v>
      </c>
      <c r="F34" s="14" t="s">
        <v>12</v>
      </c>
    </row>
    <row r="35" spans="1:8" s="16" customFormat="1" ht="14.25" x14ac:dyDescent="0.45">
      <c r="A35" s="26">
        <f t="shared" si="0"/>
        <v>33</v>
      </c>
      <c r="B35" s="56" t="s">
        <v>77</v>
      </c>
      <c r="C35" s="15" t="s">
        <v>37</v>
      </c>
      <c r="D35" s="31"/>
      <c r="E35" s="42" t="s">
        <v>78</v>
      </c>
      <c r="F35" s="14" t="s">
        <v>12</v>
      </c>
    </row>
    <row r="36" spans="1:8" s="16" customFormat="1" ht="14.25" x14ac:dyDescent="0.45">
      <c r="A36" s="26">
        <f t="shared" si="0"/>
        <v>34</v>
      </c>
      <c r="B36" s="18" t="s">
        <v>79</v>
      </c>
      <c r="C36" s="61" t="s">
        <v>80</v>
      </c>
      <c r="D36" s="35"/>
      <c r="E36" s="43" t="s">
        <v>81</v>
      </c>
      <c r="F36" s="22" t="s">
        <v>15</v>
      </c>
    </row>
    <row r="37" spans="1:8" s="16" customFormat="1" ht="14.25" x14ac:dyDescent="0.45">
      <c r="A37" s="26">
        <f t="shared" si="0"/>
        <v>35</v>
      </c>
      <c r="B37" s="23" t="s">
        <v>5</v>
      </c>
      <c r="C37" s="13" t="s">
        <v>6</v>
      </c>
      <c r="D37" s="31" t="s">
        <v>82</v>
      </c>
      <c r="E37" s="33" t="s">
        <v>83</v>
      </c>
      <c r="F37" s="14" t="s">
        <v>12</v>
      </c>
    </row>
    <row r="38" spans="1:8" s="16" customFormat="1" ht="14.25" x14ac:dyDescent="0.45">
      <c r="A38" s="26">
        <f t="shared" si="0"/>
        <v>36</v>
      </c>
      <c r="B38" s="18" t="s">
        <v>84</v>
      </c>
      <c r="C38" s="61" t="s">
        <v>85</v>
      </c>
      <c r="D38" s="29"/>
      <c r="E38" s="35" t="s">
        <v>86</v>
      </c>
      <c r="F38" s="14" t="s">
        <v>12</v>
      </c>
    </row>
    <row r="39" spans="1:8" s="16" customFormat="1" ht="14.25" x14ac:dyDescent="0.45">
      <c r="A39" s="26">
        <f t="shared" si="0"/>
        <v>37</v>
      </c>
      <c r="B39" s="23" t="s">
        <v>5</v>
      </c>
      <c r="C39" s="48"/>
      <c r="D39" s="29"/>
      <c r="E39" s="43" t="s">
        <v>87</v>
      </c>
      <c r="F39" s="54" t="s">
        <v>29</v>
      </c>
    </row>
    <row r="40" spans="1:8" s="16" customFormat="1" ht="14.25" x14ac:dyDescent="0.45">
      <c r="A40" s="26">
        <f t="shared" si="0"/>
        <v>38</v>
      </c>
      <c r="B40" s="23" t="s">
        <v>5</v>
      </c>
      <c r="C40" s="48"/>
      <c r="D40" s="29"/>
      <c r="E40" s="33" t="s">
        <v>88</v>
      </c>
      <c r="F40" s="54" t="s">
        <v>29</v>
      </c>
    </row>
    <row r="41" spans="1:8" s="16" customFormat="1" ht="14.25" x14ac:dyDescent="0.45">
      <c r="A41" s="26">
        <f t="shared" si="0"/>
        <v>39</v>
      </c>
      <c r="B41" s="18" t="s">
        <v>89</v>
      </c>
      <c r="C41" s="13" t="s">
        <v>70</v>
      </c>
      <c r="D41" s="31" t="s">
        <v>90</v>
      </c>
      <c r="E41" s="59" t="s">
        <v>91</v>
      </c>
      <c r="F41" s="22" t="s">
        <v>15</v>
      </c>
    </row>
    <row r="42" spans="1:8" s="16" customFormat="1" ht="14.25" x14ac:dyDescent="0.45">
      <c r="A42" s="26">
        <f t="shared" si="0"/>
        <v>40</v>
      </c>
      <c r="B42" s="23" t="s">
        <v>5</v>
      </c>
      <c r="C42" s="13" t="s">
        <v>6</v>
      </c>
      <c r="D42" s="34" t="s">
        <v>92</v>
      </c>
      <c r="E42" s="32" t="s">
        <v>8</v>
      </c>
      <c r="F42" s="22" t="s">
        <v>15</v>
      </c>
    </row>
    <row r="43" spans="1:8" s="16" customFormat="1" ht="14.25" x14ac:dyDescent="0.45">
      <c r="A43" s="26">
        <f t="shared" si="0"/>
        <v>41</v>
      </c>
      <c r="B43" s="23" t="s">
        <v>5</v>
      </c>
      <c r="C43" s="13" t="s">
        <v>6</v>
      </c>
      <c r="D43" s="31" t="s">
        <v>93</v>
      </c>
      <c r="E43" s="33"/>
      <c r="F43" s="22" t="s">
        <v>15</v>
      </c>
    </row>
    <row r="44" spans="1:8" s="16" customFormat="1" ht="25.5" x14ac:dyDescent="0.45">
      <c r="A44" s="26">
        <f t="shared" si="0"/>
        <v>42</v>
      </c>
      <c r="B44" s="23" t="s">
        <v>5</v>
      </c>
      <c r="C44" s="13" t="s">
        <v>70</v>
      </c>
      <c r="D44" s="34" t="s">
        <v>94</v>
      </c>
      <c r="E44" s="43" t="s">
        <v>95</v>
      </c>
      <c r="F44" s="14" t="s">
        <v>12</v>
      </c>
    </row>
    <row r="45" spans="1:8" s="16" customFormat="1" ht="14.25" x14ac:dyDescent="0.45">
      <c r="A45" s="26">
        <f t="shared" si="0"/>
        <v>43</v>
      </c>
      <c r="B45" s="23" t="s">
        <v>5</v>
      </c>
      <c r="C45" s="13" t="s">
        <v>6</v>
      </c>
      <c r="D45" s="31" t="s">
        <v>96</v>
      </c>
      <c r="E45" s="38" t="s">
        <v>97</v>
      </c>
      <c r="F45" s="22" t="s">
        <v>15</v>
      </c>
    </row>
    <row r="46" spans="1:8" s="16" customFormat="1" ht="14.25" x14ac:dyDescent="0.45">
      <c r="A46" s="26">
        <f t="shared" si="0"/>
        <v>44</v>
      </c>
      <c r="B46" s="18" t="s">
        <v>98</v>
      </c>
      <c r="C46" s="47"/>
      <c r="D46" s="29"/>
      <c r="E46" s="32"/>
      <c r="F46" s="54" t="s">
        <v>29</v>
      </c>
      <c r="H46" s="16" t="s">
        <v>99</v>
      </c>
    </row>
    <row r="47" spans="1:8" s="16" customFormat="1" ht="14.25" x14ac:dyDescent="0.45">
      <c r="A47" s="26">
        <f t="shared" si="0"/>
        <v>45</v>
      </c>
      <c r="B47" s="23" t="s">
        <v>5</v>
      </c>
      <c r="C47" s="47"/>
      <c r="D47" s="44"/>
      <c r="E47" s="37" t="s">
        <v>100</v>
      </c>
      <c r="F47" s="54" t="s">
        <v>29</v>
      </c>
    </row>
    <row r="48" spans="1:8" s="16" customFormat="1" ht="14.25" x14ac:dyDescent="0.45">
      <c r="A48" s="26">
        <f t="shared" si="0"/>
        <v>46</v>
      </c>
      <c r="B48" s="18" t="s">
        <v>101</v>
      </c>
      <c r="C48" s="41"/>
      <c r="D48" s="31"/>
      <c r="E48" s="33" t="s">
        <v>102</v>
      </c>
      <c r="F48" s="54" t="s">
        <v>29</v>
      </c>
    </row>
    <row r="49" spans="1:6" s="16" customFormat="1" ht="40.9" customHeight="1" x14ac:dyDescent="0.45">
      <c r="A49" s="26">
        <f t="shared" si="0"/>
        <v>47</v>
      </c>
      <c r="B49" s="23" t="s">
        <v>5</v>
      </c>
      <c r="C49" s="48"/>
      <c r="D49" s="29"/>
      <c r="E49" s="59" t="s">
        <v>103</v>
      </c>
      <c r="F49" s="54" t="s">
        <v>29</v>
      </c>
    </row>
    <row r="50" spans="1:6" s="16" customFormat="1" ht="14.25" x14ac:dyDescent="0.45">
      <c r="A50" s="26">
        <f t="shared" si="0"/>
        <v>48</v>
      </c>
      <c r="B50" s="18" t="s">
        <v>104</v>
      </c>
      <c r="C50" s="208" t="s">
        <v>1092</v>
      </c>
      <c r="D50" s="35" t="s">
        <v>105</v>
      </c>
      <c r="E50" s="209" t="s">
        <v>106</v>
      </c>
      <c r="F50" s="14" t="s">
        <v>12</v>
      </c>
    </row>
    <row r="51" spans="1:6" s="16" customFormat="1" ht="38.25" x14ac:dyDescent="0.45">
      <c r="A51" s="26">
        <f t="shared" si="0"/>
        <v>49</v>
      </c>
      <c r="B51" s="18" t="s">
        <v>107</v>
      </c>
      <c r="C51" s="15" t="s">
        <v>10</v>
      </c>
      <c r="D51" s="43" t="s">
        <v>108</v>
      </c>
      <c r="E51" s="60" t="s">
        <v>109</v>
      </c>
      <c r="F51" s="17" t="s">
        <v>15</v>
      </c>
    </row>
    <row r="52" spans="1:6" ht="14.25" x14ac:dyDescent="0.45">
      <c r="A52" s="51">
        <f t="shared" si="0"/>
        <v>50</v>
      </c>
      <c r="B52" s="50" t="s">
        <v>5</v>
      </c>
      <c r="C52" s="9" t="s">
        <v>6</v>
      </c>
      <c r="D52" s="45" t="s">
        <v>110</v>
      </c>
      <c r="E52" s="46"/>
      <c r="F52" s="10" t="s">
        <v>15</v>
      </c>
    </row>
    <row r="54" spans="1:6" ht="14.25" x14ac:dyDescent="0.45">
      <c r="F54">
        <f>COUNTIF(F3:F52, "yes")</f>
        <v>13</v>
      </c>
    </row>
    <row r="55" spans="1:6" ht="14.25" x14ac:dyDescent="0.45">
      <c r="F55">
        <f>COUNTIF(F4:F53, "no")</f>
        <v>20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DE45B-BE80-487A-9F52-035EB63812F1}">
  <dimension ref="A1"/>
  <sheetViews>
    <sheetView tabSelected="1" workbookViewId="0">
      <selection activeCell="K16" sqref="K16"/>
    </sheetView>
  </sheetViews>
  <sheetFormatPr defaultRowHeight="14.25" x14ac:dyDescent="0.4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95230-F6D6-4ED9-96D3-622B00F40A99}">
  <dimension ref="A1:I71"/>
  <sheetViews>
    <sheetView topLeftCell="A3" zoomScale="99" zoomScaleNormal="99" workbookViewId="0">
      <selection activeCell="C4" sqref="C4"/>
    </sheetView>
  </sheetViews>
  <sheetFormatPr defaultColWidth="8.86328125" defaultRowHeight="15" x14ac:dyDescent="0.5"/>
  <cols>
    <col min="1" max="2" width="8.86328125" style="63"/>
    <col min="3" max="3" width="25.73046875" style="63" bestFit="1" customWidth="1"/>
    <col min="4" max="4" width="28.1328125" style="63" customWidth="1"/>
    <col min="5" max="5" width="23.265625" style="63" customWidth="1"/>
    <col min="6" max="6" width="54.1328125" style="63" customWidth="1"/>
    <col min="7" max="7" width="35.3984375" style="63" customWidth="1"/>
    <col min="8" max="8" width="23.73046875" style="63" customWidth="1"/>
    <col min="9" max="16384" width="8.86328125" style="63"/>
  </cols>
  <sheetData>
    <row r="1" spans="1:9" s="219" customFormat="1" ht="30" customHeight="1" x14ac:dyDescent="0.4">
      <c r="A1" s="218" t="s">
        <v>1099</v>
      </c>
    </row>
    <row r="2" spans="1:9" s="74" customFormat="1" ht="32.25" x14ac:dyDescent="0.55000000000000004">
      <c r="A2" s="102" t="s">
        <v>111</v>
      </c>
      <c r="B2" s="102" t="s">
        <v>112</v>
      </c>
      <c r="C2" s="102" t="s">
        <v>113</v>
      </c>
      <c r="D2" s="102" t="s">
        <v>1076</v>
      </c>
      <c r="E2" s="102" t="s">
        <v>114</v>
      </c>
      <c r="F2" s="102" t="s">
        <v>115</v>
      </c>
      <c r="G2" s="102" t="s">
        <v>616</v>
      </c>
      <c r="H2" s="102" t="s">
        <v>966</v>
      </c>
      <c r="I2" s="102" t="s">
        <v>117</v>
      </c>
    </row>
    <row r="3" spans="1:9" ht="409.6" x14ac:dyDescent="0.55000000000000004">
      <c r="A3" s="81">
        <v>1</v>
      </c>
      <c r="B3" s="81" t="s">
        <v>118</v>
      </c>
      <c r="C3" s="82" t="s">
        <v>600</v>
      </c>
      <c r="D3" s="100" t="s">
        <v>119</v>
      </c>
      <c r="E3" s="76" t="s">
        <v>120</v>
      </c>
      <c r="F3" s="84" t="s">
        <v>609</v>
      </c>
      <c r="G3" s="5" t="s">
        <v>608</v>
      </c>
      <c r="H3" s="84" t="s">
        <v>121</v>
      </c>
      <c r="I3" s="84" t="s">
        <v>122</v>
      </c>
    </row>
    <row r="4" spans="1:9" ht="60" x14ac:dyDescent="0.5">
      <c r="A4" s="81">
        <v>1</v>
      </c>
      <c r="B4" s="81" t="s">
        <v>690</v>
      </c>
      <c r="C4" s="83" t="s">
        <v>601</v>
      </c>
      <c r="D4" s="121" t="s">
        <v>604</v>
      </c>
      <c r="E4" s="122" t="s">
        <v>123</v>
      </c>
      <c r="F4" s="122" t="s">
        <v>124</v>
      </c>
      <c r="G4" s="5" t="s">
        <v>610</v>
      </c>
      <c r="H4" s="84" t="s">
        <v>125</v>
      </c>
      <c r="I4" s="213" t="s">
        <v>126</v>
      </c>
    </row>
    <row r="5" spans="1:9" x14ac:dyDescent="0.5">
      <c r="A5" s="81">
        <f>A3+1</f>
        <v>2</v>
      </c>
      <c r="B5" s="81"/>
      <c r="C5" s="84"/>
      <c r="D5" s="84"/>
      <c r="E5" s="84"/>
      <c r="F5" s="84"/>
      <c r="G5" s="84"/>
      <c r="H5" s="84"/>
      <c r="I5" s="84"/>
    </row>
    <row r="6" spans="1:9" ht="255" x14ac:dyDescent="0.5">
      <c r="A6" s="81">
        <f t="shared" ref="A6:A67" si="0">A5+1</f>
        <v>3</v>
      </c>
      <c r="B6" s="81" t="s">
        <v>690</v>
      </c>
      <c r="C6" s="85" t="s">
        <v>602</v>
      </c>
      <c r="D6" s="123" t="s">
        <v>127</v>
      </c>
      <c r="E6" s="124" t="s">
        <v>128</v>
      </c>
      <c r="F6" s="84" t="s">
        <v>693</v>
      </c>
      <c r="G6" s="5" t="s">
        <v>129</v>
      </c>
      <c r="H6" s="84"/>
      <c r="I6" s="84" t="s">
        <v>130</v>
      </c>
    </row>
    <row r="7" spans="1:9" ht="75" x14ac:dyDescent="0.5">
      <c r="A7" s="81"/>
      <c r="B7" s="81" t="s">
        <v>690</v>
      </c>
      <c r="C7" s="83" t="s">
        <v>603</v>
      </c>
      <c r="D7" s="125" t="s">
        <v>131</v>
      </c>
      <c r="E7" s="124" t="s">
        <v>128</v>
      </c>
      <c r="F7" s="84" t="s">
        <v>611</v>
      </c>
      <c r="G7" s="5" t="s">
        <v>132</v>
      </c>
      <c r="H7" s="84"/>
      <c r="I7" s="84" t="s">
        <v>126</v>
      </c>
    </row>
    <row r="8" spans="1:9" ht="120" x14ac:dyDescent="0.5">
      <c r="A8" s="81">
        <f>A6+1</f>
        <v>4</v>
      </c>
      <c r="B8" s="81" t="s">
        <v>118</v>
      </c>
      <c r="C8" s="85" t="s">
        <v>647</v>
      </c>
      <c r="D8" s="126" t="s">
        <v>133</v>
      </c>
      <c r="E8" s="127" t="s">
        <v>134</v>
      </c>
      <c r="F8" s="84" t="s">
        <v>135</v>
      </c>
      <c r="G8" s="128" t="s">
        <v>136</v>
      </c>
      <c r="H8" s="84" t="s">
        <v>137</v>
      </c>
      <c r="I8" s="84" t="s">
        <v>130</v>
      </c>
    </row>
    <row r="9" spans="1:9" ht="60" x14ac:dyDescent="0.5">
      <c r="A9" s="81"/>
      <c r="B9" s="81" t="s">
        <v>690</v>
      </c>
      <c r="C9" s="85" t="s">
        <v>648</v>
      </c>
      <c r="D9" s="129" t="s">
        <v>138</v>
      </c>
      <c r="E9" s="127" t="s">
        <v>134</v>
      </c>
      <c r="F9" s="84" t="s">
        <v>700</v>
      </c>
      <c r="G9" s="5" t="s">
        <v>612</v>
      </c>
      <c r="H9" s="84" t="s">
        <v>125</v>
      </c>
      <c r="I9" s="84" t="s">
        <v>130</v>
      </c>
    </row>
    <row r="10" spans="1:9" ht="120" x14ac:dyDescent="0.5">
      <c r="A10" s="81">
        <f>A8+1</f>
        <v>5</v>
      </c>
      <c r="B10" s="81" t="s">
        <v>690</v>
      </c>
      <c r="C10" s="85" t="s">
        <v>649</v>
      </c>
      <c r="D10" s="123" t="s">
        <v>139</v>
      </c>
      <c r="E10" s="124" t="s">
        <v>134</v>
      </c>
      <c r="F10" s="122" t="s">
        <v>694</v>
      </c>
      <c r="G10" s="5" t="s">
        <v>613</v>
      </c>
      <c r="H10" s="84" t="s">
        <v>140</v>
      </c>
      <c r="I10" s="84" t="s">
        <v>130</v>
      </c>
    </row>
    <row r="11" spans="1:9" x14ac:dyDescent="0.5">
      <c r="A11" s="81">
        <f t="shared" si="0"/>
        <v>6</v>
      </c>
      <c r="B11" s="81"/>
      <c r="C11" s="84"/>
      <c r="D11" s="84"/>
      <c r="E11" s="84"/>
      <c r="F11" s="84"/>
      <c r="G11" s="84"/>
      <c r="H11" s="84"/>
      <c r="I11" s="84"/>
    </row>
    <row r="12" spans="1:9" ht="330" x14ac:dyDescent="0.5">
      <c r="A12" s="81">
        <f t="shared" si="0"/>
        <v>7</v>
      </c>
      <c r="B12" s="81" t="s">
        <v>141</v>
      </c>
      <c r="C12" s="86" t="s">
        <v>650</v>
      </c>
      <c r="D12" s="130" t="s">
        <v>142</v>
      </c>
      <c r="E12" s="84" t="s">
        <v>143</v>
      </c>
      <c r="F12" s="84" t="s">
        <v>614</v>
      </c>
      <c r="G12" s="128" t="s">
        <v>144</v>
      </c>
      <c r="H12" s="84" t="s">
        <v>145</v>
      </c>
      <c r="I12" s="84" t="s">
        <v>146</v>
      </c>
    </row>
    <row r="13" spans="1:9" ht="97.9" customHeight="1" x14ac:dyDescent="0.5">
      <c r="A13" s="81">
        <f t="shared" si="0"/>
        <v>8</v>
      </c>
      <c r="B13" s="81" t="s">
        <v>690</v>
      </c>
      <c r="C13" s="85" t="s">
        <v>651</v>
      </c>
      <c r="D13" s="130" t="s">
        <v>656</v>
      </c>
      <c r="E13" s="124" t="s">
        <v>147</v>
      </c>
      <c r="F13" s="122" t="s">
        <v>695</v>
      </c>
      <c r="G13" s="84" t="s">
        <v>148</v>
      </c>
      <c r="H13" s="84" t="s">
        <v>149</v>
      </c>
      <c r="I13" s="84" t="s">
        <v>150</v>
      </c>
    </row>
    <row r="14" spans="1:9" ht="96.6" customHeight="1" x14ac:dyDescent="0.5">
      <c r="A14" s="81">
        <f>A13+1</f>
        <v>9</v>
      </c>
      <c r="B14" s="81" t="s">
        <v>141</v>
      </c>
      <c r="C14" s="87" t="s">
        <v>652</v>
      </c>
      <c r="D14" s="130" t="s">
        <v>655</v>
      </c>
      <c r="E14" s="76" t="s">
        <v>151</v>
      </c>
      <c r="F14" s="84" t="s">
        <v>152</v>
      </c>
      <c r="G14" s="5" t="s">
        <v>615</v>
      </c>
      <c r="H14" s="84" t="s">
        <v>153</v>
      </c>
      <c r="I14" s="84" t="s">
        <v>146</v>
      </c>
    </row>
    <row r="15" spans="1:9" x14ac:dyDescent="0.5">
      <c r="A15" s="81">
        <f t="shared" si="0"/>
        <v>10</v>
      </c>
      <c r="B15" s="81"/>
      <c r="C15" s="84"/>
      <c r="D15" s="84"/>
      <c r="E15" s="84"/>
      <c r="F15" s="84"/>
      <c r="G15" s="84"/>
      <c r="H15" s="84"/>
      <c r="I15" s="84"/>
    </row>
    <row r="16" spans="1:9" ht="60" x14ac:dyDescent="0.5">
      <c r="A16" s="81">
        <f t="shared" si="0"/>
        <v>11</v>
      </c>
      <c r="B16" s="81" t="s">
        <v>690</v>
      </c>
      <c r="C16" s="76" t="s">
        <v>653</v>
      </c>
      <c r="D16" s="130" t="s">
        <v>655</v>
      </c>
      <c r="E16" s="84" t="s">
        <v>154</v>
      </c>
      <c r="F16" s="84" t="s">
        <v>155</v>
      </c>
      <c r="G16" s="84"/>
      <c r="H16" s="84"/>
      <c r="I16" s="84" t="s">
        <v>156</v>
      </c>
    </row>
    <row r="17" spans="1:9" ht="165" x14ac:dyDescent="0.5">
      <c r="A17" s="81">
        <v>11</v>
      </c>
      <c r="B17" s="81" t="s">
        <v>690</v>
      </c>
      <c r="C17" s="83" t="s">
        <v>157</v>
      </c>
      <c r="D17" s="131" t="s">
        <v>158</v>
      </c>
      <c r="E17" s="132" t="s">
        <v>159</v>
      </c>
      <c r="F17" s="122" t="s">
        <v>696</v>
      </c>
      <c r="G17" s="122" t="s">
        <v>160</v>
      </c>
      <c r="H17" s="122"/>
      <c r="I17" s="84" t="s">
        <v>126</v>
      </c>
    </row>
    <row r="18" spans="1:9" ht="331.5" x14ac:dyDescent="0.5">
      <c r="A18" s="81">
        <v>11</v>
      </c>
      <c r="B18" s="81" t="s">
        <v>690</v>
      </c>
      <c r="C18" s="85" t="s">
        <v>657</v>
      </c>
      <c r="D18" s="130" t="s">
        <v>654</v>
      </c>
      <c r="E18" s="84"/>
      <c r="F18" s="122" t="s">
        <v>697</v>
      </c>
      <c r="G18" s="133" t="s">
        <v>607</v>
      </c>
      <c r="H18" s="133" t="s">
        <v>161</v>
      </c>
      <c r="I18" s="84" t="s">
        <v>130</v>
      </c>
    </row>
    <row r="19" spans="1:9" ht="271.14999999999998" x14ac:dyDescent="0.5">
      <c r="A19" s="81">
        <f>A16+1</f>
        <v>12</v>
      </c>
      <c r="B19" s="81" t="s">
        <v>690</v>
      </c>
      <c r="C19" s="85" t="s">
        <v>162</v>
      </c>
      <c r="D19" s="130" t="s">
        <v>163</v>
      </c>
      <c r="E19" s="84" t="s">
        <v>147</v>
      </c>
      <c r="F19" s="84" t="s">
        <v>698</v>
      </c>
      <c r="G19" s="5" t="s">
        <v>164</v>
      </c>
      <c r="H19" s="84" t="s">
        <v>125</v>
      </c>
      <c r="I19" s="84" t="s">
        <v>130</v>
      </c>
    </row>
    <row r="20" spans="1:9" x14ac:dyDescent="0.5">
      <c r="A20" s="81">
        <f t="shared" si="0"/>
        <v>13</v>
      </c>
      <c r="B20" s="81"/>
      <c r="C20" s="84"/>
      <c r="D20" s="84"/>
      <c r="E20" s="84"/>
      <c r="F20" s="84"/>
      <c r="G20" s="84"/>
      <c r="H20" s="84"/>
      <c r="I20" s="84"/>
    </row>
    <row r="21" spans="1:9" x14ac:dyDescent="0.5">
      <c r="A21" s="81">
        <f t="shared" si="0"/>
        <v>14</v>
      </c>
      <c r="B21" s="81"/>
      <c r="C21" s="84"/>
      <c r="D21" s="84"/>
      <c r="E21" s="84"/>
      <c r="F21" s="84"/>
      <c r="G21" s="84"/>
      <c r="H21" s="84"/>
      <c r="I21" s="84"/>
    </row>
    <row r="22" spans="1:9" ht="409.6" x14ac:dyDescent="0.55000000000000004">
      <c r="A22" s="81">
        <f t="shared" si="0"/>
        <v>15</v>
      </c>
      <c r="B22" s="81" t="s">
        <v>118</v>
      </c>
      <c r="C22" s="82" t="s">
        <v>658</v>
      </c>
      <c r="D22" s="100" t="s">
        <v>606</v>
      </c>
      <c r="E22" s="76" t="s">
        <v>143</v>
      </c>
      <c r="F22" s="84" t="s">
        <v>165</v>
      </c>
      <c r="G22" s="5" t="s">
        <v>166</v>
      </c>
      <c r="H22" s="84" t="s">
        <v>167</v>
      </c>
      <c r="I22" s="84" t="s">
        <v>122</v>
      </c>
    </row>
    <row r="23" spans="1:9" ht="225" x14ac:dyDescent="0.5">
      <c r="A23" s="81">
        <f t="shared" si="0"/>
        <v>16</v>
      </c>
      <c r="B23" s="81" t="s">
        <v>690</v>
      </c>
      <c r="C23" s="83" t="s">
        <v>659</v>
      </c>
      <c r="D23" s="131" t="s">
        <v>168</v>
      </c>
      <c r="E23" s="84" t="s">
        <v>154</v>
      </c>
      <c r="F23" s="122" t="s">
        <v>617</v>
      </c>
      <c r="G23" s="122" t="s">
        <v>169</v>
      </c>
      <c r="H23" s="122"/>
      <c r="I23" s="84" t="s">
        <v>126</v>
      </c>
    </row>
    <row r="24" spans="1:9" ht="195" x14ac:dyDescent="0.5">
      <c r="A24" s="81">
        <f t="shared" si="0"/>
        <v>17</v>
      </c>
      <c r="B24" s="81" t="s">
        <v>690</v>
      </c>
      <c r="C24" s="85" t="s">
        <v>660</v>
      </c>
      <c r="D24" s="123" t="s">
        <v>661</v>
      </c>
      <c r="E24" s="124" t="s">
        <v>134</v>
      </c>
      <c r="F24" s="122" t="s">
        <v>618</v>
      </c>
      <c r="G24" s="5" t="s">
        <v>170</v>
      </c>
      <c r="H24" s="84" t="s">
        <v>161</v>
      </c>
      <c r="I24" s="84" t="s">
        <v>130</v>
      </c>
    </row>
    <row r="25" spans="1:9" ht="60" x14ac:dyDescent="0.5">
      <c r="A25" s="81">
        <v>17</v>
      </c>
      <c r="B25" s="81" t="s">
        <v>171</v>
      </c>
      <c r="C25" s="76" t="s">
        <v>662</v>
      </c>
      <c r="D25" s="129" t="s">
        <v>663</v>
      </c>
      <c r="E25" s="124" t="s">
        <v>134</v>
      </c>
      <c r="F25" s="84"/>
      <c r="G25" s="84"/>
      <c r="H25" s="84" t="s">
        <v>125</v>
      </c>
      <c r="I25" s="84"/>
    </row>
    <row r="26" spans="1:9" x14ac:dyDescent="0.5">
      <c r="A26" s="81">
        <f>A24+1</f>
        <v>18</v>
      </c>
      <c r="B26" s="81"/>
      <c r="C26" s="84"/>
      <c r="D26" s="84"/>
      <c r="E26" s="84"/>
      <c r="F26" s="84"/>
      <c r="G26" s="84"/>
      <c r="H26" s="84"/>
      <c r="I26" s="84"/>
    </row>
    <row r="27" spans="1:9" x14ac:dyDescent="0.5">
      <c r="A27" s="81">
        <f t="shared" si="0"/>
        <v>19</v>
      </c>
      <c r="B27" s="81"/>
      <c r="C27" s="84"/>
      <c r="D27" s="84"/>
      <c r="E27" s="84"/>
      <c r="F27" s="84"/>
      <c r="G27" s="84"/>
      <c r="H27" s="84"/>
      <c r="I27" s="84"/>
    </row>
    <row r="28" spans="1:9" x14ac:dyDescent="0.5">
      <c r="A28" s="81">
        <f t="shared" si="0"/>
        <v>20</v>
      </c>
      <c r="B28" s="81"/>
      <c r="C28" s="84"/>
      <c r="D28" s="84"/>
      <c r="E28" s="84"/>
      <c r="F28" s="84"/>
      <c r="G28" s="84"/>
      <c r="H28" s="84"/>
      <c r="I28" s="84"/>
    </row>
    <row r="29" spans="1:9" ht="240" x14ac:dyDescent="0.5">
      <c r="A29" s="81">
        <f t="shared" si="0"/>
        <v>21</v>
      </c>
      <c r="B29" s="81" t="s">
        <v>690</v>
      </c>
      <c r="C29" s="85" t="s">
        <v>172</v>
      </c>
      <c r="D29" s="100" t="s">
        <v>173</v>
      </c>
      <c r="E29" s="76" t="s">
        <v>134</v>
      </c>
      <c r="F29" s="84" t="s">
        <v>619</v>
      </c>
      <c r="G29" s="5" t="s">
        <v>174</v>
      </c>
      <c r="H29" s="84"/>
      <c r="I29" s="84" t="s">
        <v>130</v>
      </c>
    </row>
    <row r="30" spans="1:9" ht="135" x14ac:dyDescent="0.5">
      <c r="A30" s="81">
        <f t="shared" si="0"/>
        <v>22</v>
      </c>
      <c r="B30" s="81" t="s">
        <v>690</v>
      </c>
      <c r="C30" s="83" t="s">
        <v>664</v>
      </c>
      <c r="D30" s="129" t="s">
        <v>138</v>
      </c>
      <c r="E30" s="84" t="s">
        <v>134</v>
      </c>
      <c r="F30" s="122" t="s">
        <v>699</v>
      </c>
      <c r="G30" s="5" t="s">
        <v>620</v>
      </c>
      <c r="H30" s="84"/>
      <c r="I30" s="84" t="s">
        <v>126</v>
      </c>
    </row>
    <row r="31" spans="1:9" x14ac:dyDescent="0.5">
      <c r="A31" s="81">
        <f t="shared" si="0"/>
        <v>23</v>
      </c>
      <c r="B31" s="81"/>
      <c r="C31" s="76"/>
      <c r="D31" s="84"/>
      <c r="E31" s="84"/>
      <c r="F31" s="84"/>
      <c r="G31" s="84"/>
      <c r="H31" s="84"/>
      <c r="I31" s="84"/>
    </row>
    <row r="32" spans="1:9" x14ac:dyDescent="0.5">
      <c r="A32" s="81">
        <f t="shared" si="0"/>
        <v>24</v>
      </c>
      <c r="B32" s="81"/>
      <c r="C32" s="84"/>
      <c r="D32" s="84"/>
      <c r="E32" s="84"/>
      <c r="F32" s="84"/>
      <c r="G32" s="84"/>
      <c r="H32" s="84"/>
      <c r="I32" s="84"/>
    </row>
    <row r="33" spans="1:9" ht="60.4" x14ac:dyDescent="0.55000000000000004">
      <c r="A33" s="81">
        <f t="shared" si="0"/>
        <v>25</v>
      </c>
      <c r="B33" s="81" t="s">
        <v>690</v>
      </c>
      <c r="C33" s="82" t="s">
        <v>665</v>
      </c>
      <c r="D33" s="134" t="s">
        <v>666</v>
      </c>
      <c r="E33" s="135" t="s">
        <v>134</v>
      </c>
      <c r="F33" s="84" t="s">
        <v>175</v>
      </c>
      <c r="G33" s="5" t="s">
        <v>176</v>
      </c>
      <c r="H33" s="84"/>
      <c r="I33" s="84" t="s">
        <v>122</v>
      </c>
    </row>
    <row r="34" spans="1:9" ht="150" x14ac:dyDescent="0.5">
      <c r="A34" s="81">
        <f t="shared" si="0"/>
        <v>26</v>
      </c>
      <c r="B34" s="81" t="s">
        <v>690</v>
      </c>
      <c r="C34" s="85" t="s">
        <v>177</v>
      </c>
      <c r="D34" s="100" t="s">
        <v>667</v>
      </c>
      <c r="E34" s="76" t="s">
        <v>134</v>
      </c>
      <c r="F34" s="84" t="s">
        <v>701</v>
      </c>
      <c r="G34" s="5" t="s">
        <v>178</v>
      </c>
      <c r="H34" s="84" t="s">
        <v>179</v>
      </c>
      <c r="I34" s="84" t="s">
        <v>130</v>
      </c>
    </row>
    <row r="35" spans="1:9" ht="300" x14ac:dyDescent="0.5">
      <c r="A35" s="81"/>
      <c r="B35" s="81" t="s">
        <v>690</v>
      </c>
      <c r="C35" s="85" t="s">
        <v>180</v>
      </c>
      <c r="D35" s="130" t="s">
        <v>668</v>
      </c>
      <c r="E35" s="136" t="s">
        <v>181</v>
      </c>
      <c r="F35" s="84" t="s">
        <v>702</v>
      </c>
      <c r="G35" s="84" t="s">
        <v>182</v>
      </c>
      <c r="H35" s="84" t="s">
        <v>125</v>
      </c>
      <c r="I35" s="84" t="s">
        <v>130</v>
      </c>
    </row>
    <row r="36" spans="1:9" ht="409.5" x14ac:dyDescent="0.5">
      <c r="A36" s="81"/>
      <c r="B36" s="81" t="s">
        <v>669</v>
      </c>
      <c r="C36" s="83" t="s">
        <v>183</v>
      </c>
      <c r="D36" s="131" t="s">
        <v>670</v>
      </c>
      <c r="E36" s="122" t="s">
        <v>184</v>
      </c>
      <c r="F36" s="122" t="s">
        <v>703</v>
      </c>
      <c r="G36" s="122" t="s">
        <v>185</v>
      </c>
      <c r="H36" s="122" t="s">
        <v>186</v>
      </c>
      <c r="I36" s="122" t="s">
        <v>126</v>
      </c>
    </row>
    <row r="37" spans="1:9" x14ac:dyDescent="0.5">
      <c r="A37" s="81">
        <f>A34+1</f>
        <v>27</v>
      </c>
      <c r="B37" s="81"/>
      <c r="C37" s="84"/>
      <c r="D37" s="84"/>
      <c r="E37" s="84"/>
      <c r="F37" s="84"/>
      <c r="G37" s="84"/>
      <c r="H37" s="84"/>
      <c r="I37" s="84"/>
    </row>
    <row r="38" spans="1:9" ht="409.5" x14ac:dyDescent="0.5">
      <c r="A38" s="81">
        <f t="shared" si="0"/>
        <v>28</v>
      </c>
      <c r="B38" s="81" t="s">
        <v>118</v>
      </c>
      <c r="C38" s="87" t="s">
        <v>187</v>
      </c>
      <c r="D38" s="100" t="s">
        <v>671</v>
      </c>
      <c r="E38" s="76" t="s">
        <v>188</v>
      </c>
      <c r="F38" s="84" t="s">
        <v>189</v>
      </c>
      <c r="G38" s="5" t="s">
        <v>621</v>
      </c>
      <c r="H38" s="84" t="s">
        <v>190</v>
      </c>
      <c r="I38" s="84" t="s">
        <v>122</v>
      </c>
    </row>
    <row r="39" spans="1:9" x14ac:dyDescent="0.5">
      <c r="A39" s="81">
        <f t="shared" si="0"/>
        <v>29</v>
      </c>
      <c r="B39" s="81"/>
      <c r="C39" s="84"/>
      <c r="D39" s="84"/>
      <c r="E39" s="84"/>
      <c r="F39" s="84"/>
      <c r="G39" s="84"/>
      <c r="H39" s="84"/>
      <c r="I39" s="84"/>
    </row>
    <row r="40" spans="1:9" ht="90" x14ac:dyDescent="0.5">
      <c r="A40" s="81">
        <f t="shared" si="0"/>
        <v>30</v>
      </c>
      <c r="B40" s="81" t="s">
        <v>690</v>
      </c>
      <c r="C40" s="86" t="s">
        <v>191</v>
      </c>
      <c r="D40" s="100" t="s">
        <v>672</v>
      </c>
      <c r="E40" s="76" t="s">
        <v>192</v>
      </c>
      <c r="F40" s="84" t="s">
        <v>623</v>
      </c>
      <c r="G40" s="5" t="s">
        <v>622</v>
      </c>
      <c r="H40" s="84" t="s">
        <v>161</v>
      </c>
      <c r="I40" s="84" t="s">
        <v>146</v>
      </c>
    </row>
    <row r="41" spans="1:9" ht="150" x14ac:dyDescent="0.5">
      <c r="A41" s="81"/>
      <c r="B41" s="81" t="s">
        <v>690</v>
      </c>
      <c r="C41" s="86" t="s">
        <v>194</v>
      </c>
      <c r="D41" s="130" t="s">
        <v>195</v>
      </c>
      <c r="E41" s="84" t="s">
        <v>196</v>
      </c>
      <c r="F41" s="84" t="s">
        <v>197</v>
      </c>
      <c r="G41" s="5" t="s">
        <v>198</v>
      </c>
      <c r="H41" s="84" t="s">
        <v>199</v>
      </c>
      <c r="I41" s="84" t="s">
        <v>146</v>
      </c>
    </row>
    <row r="42" spans="1:9" ht="375" x14ac:dyDescent="0.5">
      <c r="A42" s="81"/>
      <c r="B42" s="81" t="s">
        <v>690</v>
      </c>
      <c r="C42" s="83" t="s">
        <v>200</v>
      </c>
      <c r="D42" s="137" t="s">
        <v>673</v>
      </c>
      <c r="E42" s="76" t="s">
        <v>147</v>
      </c>
      <c r="F42" s="84" t="s">
        <v>624</v>
      </c>
      <c r="G42" s="122" t="s">
        <v>201</v>
      </c>
      <c r="H42" s="122" t="s">
        <v>125</v>
      </c>
      <c r="I42" s="84" t="s">
        <v>126</v>
      </c>
    </row>
    <row r="43" spans="1:9" x14ac:dyDescent="0.5">
      <c r="A43" s="81">
        <f>A40+1</f>
        <v>31</v>
      </c>
      <c r="B43" s="81"/>
      <c r="C43" s="84"/>
      <c r="D43" s="84"/>
      <c r="E43" s="84"/>
      <c r="F43" s="84"/>
      <c r="G43" s="84"/>
      <c r="H43" s="84"/>
      <c r="I43" s="84"/>
    </row>
    <row r="44" spans="1:9" ht="180" x14ac:dyDescent="0.5">
      <c r="A44" s="81">
        <f t="shared" si="0"/>
        <v>32</v>
      </c>
      <c r="B44" s="81" t="s">
        <v>141</v>
      </c>
      <c r="C44" s="86" t="s">
        <v>674</v>
      </c>
      <c r="D44" s="100" t="s">
        <v>202</v>
      </c>
      <c r="E44" s="76" t="s">
        <v>203</v>
      </c>
      <c r="F44" s="136" t="s">
        <v>625</v>
      </c>
      <c r="G44" s="5" t="s">
        <v>204</v>
      </c>
      <c r="H44" s="84" t="s">
        <v>205</v>
      </c>
      <c r="I44" s="84" t="s">
        <v>146</v>
      </c>
    </row>
    <row r="45" spans="1:9" x14ac:dyDescent="0.5">
      <c r="A45" s="81">
        <f t="shared" si="0"/>
        <v>33</v>
      </c>
      <c r="B45" s="81"/>
      <c r="C45" s="84"/>
      <c r="D45" s="84"/>
      <c r="E45" s="84"/>
      <c r="F45" s="84"/>
      <c r="G45" s="84"/>
      <c r="H45" s="84"/>
      <c r="I45" s="84"/>
    </row>
    <row r="46" spans="1:9" ht="135" x14ac:dyDescent="0.5">
      <c r="A46" s="81">
        <f t="shared" si="0"/>
        <v>34</v>
      </c>
      <c r="B46" s="81" t="s">
        <v>690</v>
      </c>
      <c r="C46" s="83" t="s">
        <v>206</v>
      </c>
      <c r="D46" s="130" t="s">
        <v>207</v>
      </c>
      <c r="E46" s="76" t="s">
        <v>691</v>
      </c>
      <c r="F46" s="84" t="s">
        <v>626</v>
      </c>
      <c r="G46" s="5" t="s">
        <v>627</v>
      </c>
      <c r="H46" s="84"/>
      <c r="I46" s="84" t="s">
        <v>126</v>
      </c>
    </row>
    <row r="47" spans="1:9" ht="345" x14ac:dyDescent="0.5">
      <c r="A47" s="81">
        <f t="shared" si="0"/>
        <v>35</v>
      </c>
      <c r="B47" s="81" t="s">
        <v>118</v>
      </c>
      <c r="C47" s="85" t="s">
        <v>208</v>
      </c>
      <c r="D47" s="130" t="s">
        <v>209</v>
      </c>
      <c r="E47" s="76" t="s">
        <v>210</v>
      </c>
      <c r="F47" s="84" t="s">
        <v>629</v>
      </c>
      <c r="G47" s="5" t="s">
        <v>628</v>
      </c>
      <c r="H47" s="84" t="s">
        <v>211</v>
      </c>
      <c r="I47" s="84" t="s">
        <v>130</v>
      </c>
    </row>
    <row r="48" spans="1:9" x14ac:dyDescent="0.5">
      <c r="A48" s="81">
        <f>A47+1</f>
        <v>36</v>
      </c>
      <c r="B48" s="81"/>
      <c r="C48" s="89" t="s">
        <v>212</v>
      </c>
      <c r="D48" s="84"/>
      <c r="E48" s="84"/>
      <c r="F48" s="84"/>
      <c r="G48" s="84"/>
      <c r="H48" s="84"/>
      <c r="I48" s="84"/>
    </row>
    <row r="49" spans="1:9" ht="405" x14ac:dyDescent="0.5">
      <c r="A49" s="81">
        <f t="shared" si="0"/>
        <v>37</v>
      </c>
      <c r="B49" s="90" t="s">
        <v>171</v>
      </c>
      <c r="C49" s="86" t="s">
        <v>213</v>
      </c>
      <c r="D49" s="131" t="s">
        <v>675</v>
      </c>
      <c r="E49" s="84" t="s">
        <v>214</v>
      </c>
      <c r="F49" s="122" t="s">
        <v>704</v>
      </c>
      <c r="G49" s="122" t="s">
        <v>215</v>
      </c>
      <c r="H49" s="138" t="s">
        <v>216</v>
      </c>
      <c r="I49" s="84" t="s">
        <v>146</v>
      </c>
    </row>
    <row r="50" spans="1:9" x14ac:dyDescent="0.5">
      <c r="A50" s="81">
        <f t="shared" si="0"/>
        <v>38</v>
      </c>
      <c r="B50" s="81"/>
      <c r="C50" s="84"/>
      <c r="D50" s="84"/>
      <c r="E50" s="84"/>
      <c r="F50" s="84"/>
      <c r="G50" s="84"/>
      <c r="H50" s="84"/>
      <c r="I50" s="84"/>
    </row>
    <row r="51" spans="1:9" ht="285" x14ac:dyDescent="0.5">
      <c r="A51" s="81">
        <f t="shared" si="0"/>
        <v>39</v>
      </c>
      <c r="B51" s="81" t="s">
        <v>690</v>
      </c>
      <c r="C51" s="85" t="s">
        <v>676</v>
      </c>
      <c r="D51" s="100" t="s">
        <v>605</v>
      </c>
      <c r="E51" s="76" t="s">
        <v>217</v>
      </c>
      <c r="F51" s="84" t="s">
        <v>705</v>
      </c>
      <c r="G51" s="5" t="s">
        <v>218</v>
      </c>
      <c r="H51" s="84" t="s">
        <v>161</v>
      </c>
      <c r="I51" s="84" t="s">
        <v>130</v>
      </c>
    </row>
    <row r="52" spans="1:9" ht="60" x14ac:dyDescent="0.5">
      <c r="A52" s="81">
        <f>A51+1</f>
        <v>40</v>
      </c>
      <c r="B52" s="81" t="s">
        <v>690</v>
      </c>
      <c r="C52" s="86" t="s">
        <v>219</v>
      </c>
      <c r="D52" s="100" t="s">
        <v>220</v>
      </c>
      <c r="E52" s="76" t="s">
        <v>221</v>
      </c>
      <c r="F52" s="84" t="s">
        <v>630</v>
      </c>
      <c r="G52" s="139" t="s">
        <v>631</v>
      </c>
      <c r="H52" s="139" t="s">
        <v>222</v>
      </c>
      <c r="I52" s="84" t="s">
        <v>223</v>
      </c>
    </row>
    <row r="53" spans="1:9" ht="195" x14ac:dyDescent="0.5">
      <c r="A53" s="81"/>
      <c r="B53" s="81" t="s">
        <v>224</v>
      </c>
      <c r="C53" s="85" t="s">
        <v>225</v>
      </c>
      <c r="D53" s="137" t="s">
        <v>677</v>
      </c>
      <c r="E53" s="76" t="s">
        <v>221</v>
      </c>
      <c r="F53" s="84" t="s">
        <v>632</v>
      </c>
      <c r="G53" s="122" t="s">
        <v>226</v>
      </c>
      <c r="H53" s="122" t="s">
        <v>125</v>
      </c>
      <c r="I53" s="84" t="s">
        <v>227</v>
      </c>
    </row>
    <row r="54" spans="1:9" ht="45" x14ac:dyDescent="0.5">
      <c r="A54" s="81"/>
      <c r="B54" s="81" t="s">
        <v>690</v>
      </c>
      <c r="C54" s="91" t="s">
        <v>228</v>
      </c>
      <c r="D54" s="99" t="s">
        <v>229</v>
      </c>
      <c r="E54" s="76" t="s">
        <v>154</v>
      </c>
      <c r="F54" s="84" t="s">
        <v>633</v>
      </c>
      <c r="G54" s="84"/>
      <c r="H54" s="84" t="s">
        <v>125</v>
      </c>
      <c r="I54" s="84" t="s">
        <v>230</v>
      </c>
    </row>
    <row r="55" spans="1:9" ht="165" x14ac:dyDescent="0.5">
      <c r="A55" s="81">
        <f>A52+1</f>
        <v>41</v>
      </c>
      <c r="B55" s="81" t="s">
        <v>690</v>
      </c>
      <c r="C55" s="85" t="s">
        <v>231</v>
      </c>
      <c r="D55" s="130" t="s">
        <v>232</v>
      </c>
      <c r="E55" s="76" t="s">
        <v>134</v>
      </c>
      <c r="F55" s="84" t="s">
        <v>706</v>
      </c>
      <c r="G55" s="5" t="s">
        <v>233</v>
      </c>
      <c r="H55" s="84" t="s">
        <v>125</v>
      </c>
      <c r="I55" s="84" t="s">
        <v>130</v>
      </c>
    </row>
    <row r="56" spans="1:9" ht="75" x14ac:dyDescent="0.5">
      <c r="A56" s="81">
        <f t="shared" si="0"/>
        <v>42</v>
      </c>
      <c r="B56" s="81" t="s">
        <v>118</v>
      </c>
      <c r="C56" s="86" t="s">
        <v>234</v>
      </c>
      <c r="D56" s="100" t="s">
        <v>678</v>
      </c>
      <c r="E56" s="76" t="s">
        <v>235</v>
      </c>
      <c r="F56" s="84" t="s">
        <v>707</v>
      </c>
      <c r="G56" s="5" t="s">
        <v>634</v>
      </c>
      <c r="H56" s="84" t="s">
        <v>236</v>
      </c>
      <c r="I56" s="84" t="s">
        <v>146</v>
      </c>
    </row>
    <row r="57" spans="1:9" ht="300" x14ac:dyDescent="0.5">
      <c r="A57" s="81"/>
      <c r="B57" s="81" t="s">
        <v>690</v>
      </c>
      <c r="C57" s="83" t="s">
        <v>680</v>
      </c>
      <c r="D57" s="131" t="s">
        <v>679</v>
      </c>
      <c r="E57" s="76" t="s">
        <v>154</v>
      </c>
      <c r="F57" s="122" t="s">
        <v>708</v>
      </c>
      <c r="G57" s="140" t="s">
        <v>635</v>
      </c>
      <c r="H57" s="122"/>
      <c r="I57" s="84" t="s">
        <v>126</v>
      </c>
    </row>
    <row r="58" spans="1:9" ht="409.5" x14ac:dyDescent="0.5">
      <c r="A58" s="81">
        <f>A56+1</f>
        <v>43</v>
      </c>
      <c r="B58" s="81" t="s">
        <v>690</v>
      </c>
      <c r="C58" s="85" t="s">
        <v>681</v>
      </c>
      <c r="D58" s="134" t="s">
        <v>237</v>
      </c>
      <c r="E58" s="135" t="s">
        <v>134</v>
      </c>
      <c r="F58" s="84" t="s">
        <v>636</v>
      </c>
      <c r="G58" s="5" t="s">
        <v>238</v>
      </c>
      <c r="H58" s="84"/>
      <c r="I58" s="84" t="s">
        <v>130</v>
      </c>
    </row>
    <row r="59" spans="1:9" x14ac:dyDescent="0.5">
      <c r="A59" s="81">
        <f t="shared" si="0"/>
        <v>44</v>
      </c>
      <c r="B59" s="81"/>
      <c r="C59" s="84"/>
      <c r="D59" s="84"/>
      <c r="E59" s="84"/>
      <c r="F59" s="84"/>
      <c r="G59" s="84"/>
      <c r="H59" s="84"/>
      <c r="I59" s="84"/>
    </row>
    <row r="60" spans="1:9" ht="45" x14ac:dyDescent="0.5">
      <c r="A60" s="81">
        <f t="shared" si="0"/>
        <v>45</v>
      </c>
      <c r="B60" s="90" t="s">
        <v>171</v>
      </c>
      <c r="C60" s="83" t="s">
        <v>682</v>
      </c>
      <c r="D60" s="125" t="s">
        <v>239</v>
      </c>
      <c r="E60" s="76" t="s">
        <v>147</v>
      </c>
      <c r="F60" s="84" t="s">
        <v>240</v>
      </c>
      <c r="G60" s="84"/>
      <c r="H60" s="84" t="s">
        <v>241</v>
      </c>
      <c r="I60" s="84" t="s">
        <v>637</v>
      </c>
    </row>
    <row r="61" spans="1:9" ht="105" x14ac:dyDescent="0.5">
      <c r="A61" s="81">
        <f t="shared" si="0"/>
        <v>46</v>
      </c>
      <c r="B61" s="81" t="s">
        <v>690</v>
      </c>
      <c r="C61" s="83" t="s">
        <v>242</v>
      </c>
      <c r="D61" s="100" t="s">
        <v>684</v>
      </c>
      <c r="E61" s="76" t="s">
        <v>683</v>
      </c>
      <c r="F61" s="84" t="s">
        <v>638</v>
      </c>
      <c r="G61" s="5" t="s">
        <v>639</v>
      </c>
      <c r="H61" s="84"/>
      <c r="I61" s="84" t="s">
        <v>126</v>
      </c>
    </row>
    <row r="62" spans="1:9" ht="195" x14ac:dyDescent="0.5">
      <c r="A62" s="81"/>
      <c r="B62" s="81" t="s">
        <v>690</v>
      </c>
      <c r="C62" s="83" t="s">
        <v>243</v>
      </c>
      <c r="D62" s="131" t="s">
        <v>244</v>
      </c>
      <c r="E62" s="136" t="s">
        <v>154</v>
      </c>
      <c r="F62" s="122" t="s">
        <v>709</v>
      </c>
      <c r="G62" s="122" t="s">
        <v>245</v>
      </c>
      <c r="H62" s="122"/>
      <c r="I62" s="84" t="s">
        <v>126</v>
      </c>
    </row>
    <row r="63" spans="1:9" x14ac:dyDescent="0.5">
      <c r="A63" s="81">
        <f>A61+1</f>
        <v>47</v>
      </c>
      <c r="B63" s="81"/>
      <c r="C63" s="84"/>
      <c r="D63" s="84"/>
      <c r="E63" s="84"/>
      <c r="F63" s="84"/>
      <c r="G63" s="84"/>
      <c r="H63" s="84"/>
      <c r="I63" s="84"/>
    </row>
    <row r="64" spans="1:9" ht="46.15" x14ac:dyDescent="0.55000000000000004">
      <c r="A64" s="81">
        <f t="shared" si="0"/>
        <v>48</v>
      </c>
      <c r="B64" s="81" t="s">
        <v>118</v>
      </c>
      <c r="C64" s="82" t="s">
        <v>685</v>
      </c>
      <c r="D64" s="100" t="s">
        <v>686</v>
      </c>
      <c r="E64" s="76" t="s">
        <v>246</v>
      </c>
      <c r="F64" s="84" t="s">
        <v>641</v>
      </c>
      <c r="G64" s="5" t="s">
        <v>640</v>
      </c>
      <c r="H64" s="84" t="s">
        <v>149</v>
      </c>
      <c r="I64" s="84" t="s">
        <v>146</v>
      </c>
    </row>
    <row r="65" spans="1:9" ht="165" x14ac:dyDescent="0.5">
      <c r="A65" s="81">
        <v>48</v>
      </c>
      <c r="B65" s="81" t="s">
        <v>690</v>
      </c>
      <c r="C65" s="83" t="s">
        <v>687</v>
      </c>
      <c r="D65" s="141" t="s">
        <v>247</v>
      </c>
      <c r="E65" s="84" t="s">
        <v>154</v>
      </c>
      <c r="F65" s="122" t="s">
        <v>642</v>
      </c>
      <c r="G65" s="122" t="s">
        <v>248</v>
      </c>
      <c r="H65" s="122"/>
      <c r="I65" s="84" t="s">
        <v>126</v>
      </c>
    </row>
    <row r="66" spans="1:9" ht="76.900000000000006" x14ac:dyDescent="0.55000000000000004">
      <c r="A66" s="81">
        <f>A64+1</f>
        <v>49</v>
      </c>
      <c r="B66" s="81" t="s">
        <v>141</v>
      </c>
      <c r="C66" s="92" t="s">
        <v>688</v>
      </c>
      <c r="D66" s="130" t="s">
        <v>927</v>
      </c>
      <c r="E66" s="84" t="s">
        <v>134</v>
      </c>
      <c r="F66" s="136" t="s">
        <v>644</v>
      </c>
      <c r="G66" s="5" t="s">
        <v>643</v>
      </c>
      <c r="H66" s="142" t="s">
        <v>249</v>
      </c>
      <c r="I66" s="84" t="s">
        <v>146</v>
      </c>
    </row>
    <row r="67" spans="1:9" ht="110.25" x14ac:dyDescent="0.55000000000000004">
      <c r="A67" s="81">
        <f t="shared" si="0"/>
        <v>50</v>
      </c>
      <c r="B67" s="81" t="s">
        <v>690</v>
      </c>
      <c r="C67" s="93" t="s">
        <v>250</v>
      </c>
      <c r="D67" s="130" t="s">
        <v>689</v>
      </c>
      <c r="E67" s="84" t="s">
        <v>134</v>
      </c>
      <c r="F67" s="122" t="s">
        <v>646</v>
      </c>
      <c r="G67" s="5" t="s">
        <v>645</v>
      </c>
      <c r="H67" s="84"/>
      <c r="I67" s="84" t="s">
        <v>130</v>
      </c>
    </row>
    <row r="69" spans="1:9" ht="16.149999999999999" x14ac:dyDescent="0.55000000000000004">
      <c r="A69" s="101" t="s">
        <v>928</v>
      </c>
    </row>
    <row r="70" spans="1:9" ht="16.5" x14ac:dyDescent="0.5">
      <c r="A70" s="68" t="s">
        <v>926</v>
      </c>
    </row>
    <row r="71" spans="1:9" ht="16.5" x14ac:dyDescent="0.5">
      <c r="A71" s="143" t="s">
        <v>967</v>
      </c>
    </row>
  </sheetData>
  <mergeCells count="1">
    <mergeCell ref="A1:XFD1"/>
  </mergeCells>
  <hyperlinks>
    <hyperlink ref="G12" r:id="rId1" display="https://gene.sfari.org/database/human-gene/OTUD7A" xr:uid="{3691EA12-1533-4B55-9665-C5839C1E1C32}"/>
    <hyperlink ref="G8" r:id="rId2" display="https://pubmed.ncbi.nlm.nih.gov/30413629/" xr:uid="{D6262242-DD45-4DE3-9E69-EF5C440F1A79}"/>
    <hyperlink ref="G3" r:id="rId3" xr:uid="{F5E3A48F-070C-4534-983C-C10F524AE14F}"/>
    <hyperlink ref="G4" r:id="rId4" xr:uid="{5A8B079F-A907-414C-A0C0-CC899CCFE424}"/>
    <hyperlink ref="G7" r:id="rId5" xr:uid="{CBF2950A-5249-42DF-B35F-C7AC9894CFFD}"/>
    <hyperlink ref="G6" r:id="rId6" xr:uid="{3B582917-CB69-4BD7-89BA-3E2EF3EA07A7}"/>
    <hyperlink ref="G9" r:id="rId7" xr:uid="{BDBF85A1-C0D2-41BD-84F7-E6DB65641A72}"/>
    <hyperlink ref="G10" r:id="rId8" xr:uid="{2358274B-DBB3-45A1-A88E-F9F9DD27BA19}"/>
    <hyperlink ref="G14" r:id="rId9" xr:uid="{C045EC54-5E58-468B-B9DA-A0747E5EE216}"/>
    <hyperlink ref="G22" r:id="rId10" xr:uid="{B921939C-2373-4111-A5F7-8308669D4679}"/>
    <hyperlink ref="G24" r:id="rId11" xr:uid="{4BDC3585-D008-449C-B6F1-D8A6315F3CBF}"/>
    <hyperlink ref="G29" r:id="rId12" xr:uid="{4C91CFED-16C7-4B64-9A94-4BDCCF1ECB80}"/>
    <hyperlink ref="G30" r:id="rId13" xr:uid="{3C726F4F-BA2A-4772-A19E-C4F5E0DDDFD5}"/>
    <hyperlink ref="G33" r:id="rId14" xr:uid="{130B049A-E2C9-40CC-8E97-A12BB118C89E}"/>
    <hyperlink ref="G34" r:id="rId15" xr:uid="{C1F03E1A-AEA1-48B4-928B-27C8E6757649}"/>
    <hyperlink ref="G38" r:id="rId16" xr:uid="{666F22B0-7F63-459C-BD76-E634C5DB1A55}"/>
    <hyperlink ref="G40" r:id="rId17" xr:uid="{00AACF46-F621-4AEA-B7B5-5BE0151A4683}"/>
    <hyperlink ref="G41" r:id="rId18" xr:uid="{B35072BF-00E7-4A49-BB02-56679FC6FA30}"/>
    <hyperlink ref="G44" r:id="rId19" xr:uid="{7C05914B-DBB2-4BD5-880F-54D006DE568D}"/>
    <hyperlink ref="G46" r:id="rId20" xr:uid="{9C001958-7950-4550-A052-DE8CCB1E64CD}"/>
    <hyperlink ref="G47" r:id="rId21" xr:uid="{70493D8B-1347-4DA0-9E4F-3F54B9C25F39}"/>
    <hyperlink ref="G51" r:id="rId22" xr:uid="{44C53127-341A-4960-A3D6-D9A11D91C184}"/>
    <hyperlink ref="G55" r:id="rId23" xr:uid="{6CCC77D8-BB66-4EF8-9973-BE21188D7DAF}"/>
    <hyperlink ref="G56" r:id="rId24" xr:uid="{B54AFE33-85A2-480E-94B2-E156B21A9B5C}"/>
    <hyperlink ref="G57" r:id="rId25" location=":~:text=GeneCards%20Summary%20for%20TTC28%20Gene,of%20this%20gene%20is%20GPSM2.         ;       Lowe, J.K., Werling, D.M., Constantino, J.N., Cantor, R.M. and Geschwind, D.H., 2015. Social responsiveness, an autism endophenotype: genomewide significant linkage to two regions on chromosome 8. American Journal of Psychiatry, 172(3), pp.266-275." display="https://www.genecards.org/cgi-bin/carddisp.pl?gene=TTC28#:~:text=GeneCards%20Summary%20for%20TTC28%20Gene,of%20this%20gene%20is%20GPSM2.         ;       Lowe, J.K., Werling, D.M., Constantino, J.N., Cantor, R.M. and Geschwind, D.H., 2015. Social responsiveness, an autism endophenotype: genomewide significant linkage to two regions on chromosome 8. American Journal of Psychiatry, 172(3), pp.266-275." xr:uid="{A96D0594-48A3-4CF8-BDBC-CF3FF91225EA}"/>
    <hyperlink ref="G58" r:id="rId26" xr:uid="{AB384D6F-2F4C-4E1F-86CB-70D3BCD053CB}"/>
    <hyperlink ref="G61" r:id="rId27" xr:uid="{EF76DEED-0146-4154-8896-487D8756AE9A}"/>
    <hyperlink ref="G64" r:id="rId28" xr:uid="{8CFB8260-7546-451F-B154-0679CF5323F0}"/>
    <hyperlink ref="G66" r:id="rId29" xr:uid="{AFF36719-54C1-4CD0-8FCA-36BC63842D82}"/>
    <hyperlink ref="G67" r:id="rId30" xr:uid="{81C54420-E1AF-473C-96F6-BA6DFD154396}"/>
    <hyperlink ref="G19" r:id="rId31" display="https://doi.org/10.1038/tp.2014.12                   ; Rimland B, Callaway E, Dreyfus P: The effect of high doses of vitamin B6 on autistic children, a double-blind controlled cross-over study. Am J Psychiatry 1978;135:472-475.     ;  Barthelmy C, Garreau B, Leddet 1, Ernouf D, Muh JP, Lelord G: Behavioral and biological effects of oral magnesium, vitamin B6, a combined magnesium-B6 administration in autistic children. Magnes Bull 1981;3:150-153.       ;     Martineau J, Garreau B, Barthelmy C, Lelord G: Comparative effects of oral B6, B6-Mg, and Mg administration on evoked potentials conditioning in autistic children; in Rothenberger A (ed): Proceedings, Symposium on Event-Related Potentials in Children. Amsterdam, Elsevier, 1982, pp 411-416" xr:uid="{592EE883-0600-47CC-A6F5-555EE7469F87}"/>
  </hyperlinks>
  <pageMargins left="0.7" right="0.7" top="0.75" bottom="0.75" header="0.3" footer="0.3"/>
  <pageSetup orientation="portrait" r:id="rId3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DBBC5-2C43-4BFA-B40D-943EFCA18475}">
  <dimension ref="A1:U80"/>
  <sheetViews>
    <sheetView topLeftCell="F1" zoomScale="85" zoomScaleNormal="85" workbookViewId="0">
      <selection activeCell="I4" sqref="I4"/>
    </sheetView>
  </sheetViews>
  <sheetFormatPr defaultColWidth="9" defaultRowHeight="15" x14ac:dyDescent="0.5"/>
  <cols>
    <col min="1" max="1" width="11.265625" style="73" customWidth="1"/>
    <col min="2" max="2" width="7.59765625" style="68" customWidth="1"/>
    <col min="3" max="3" width="39" style="74" customWidth="1"/>
    <col min="4" max="4" width="25.59765625" style="68" customWidth="1"/>
    <col min="5" max="5" width="23.86328125" style="68" customWidth="1"/>
    <col min="6" max="6" width="56" style="74" customWidth="1"/>
    <col min="7" max="7" width="44" style="68" customWidth="1"/>
    <col min="8" max="8" width="9" style="68"/>
    <col min="9" max="9" width="22.59765625" style="68" customWidth="1"/>
    <col min="10" max="16384" width="9" style="68"/>
  </cols>
  <sheetData>
    <row r="1" spans="1:21" s="220" customFormat="1" x14ac:dyDescent="0.5">
      <c r="A1" s="220" t="s">
        <v>1093</v>
      </c>
    </row>
    <row r="2" spans="1:21" s="212" customFormat="1" x14ac:dyDescent="0.4">
      <c r="A2" s="211" t="s">
        <v>1094</v>
      </c>
    </row>
    <row r="3" spans="1:21" s="74" customFormat="1" ht="32.25" x14ac:dyDescent="0.55000000000000004">
      <c r="A3" s="114" t="s">
        <v>535</v>
      </c>
      <c r="B3" s="102" t="s">
        <v>112</v>
      </c>
      <c r="C3" s="102" t="s">
        <v>251</v>
      </c>
      <c r="D3" s="102" t="s">
        <v>921</v>
      </c>
      <c r="E3" s="102" t="s">
        <v>114</v>
      </c>
      <c r="F3" s="102" t="s">
        <v>115</v>
      </c>
      <c r="G3" s="102" t="s">
        <v>116</v>
      </c>
      <c r="H3" s="102" t="s">
        <v>117</v>
      </c>
      <c r="I3" s="102" t="s">
        <v>966</v>
      </c>
    </row>
    <row r="4" spans="1:21" ht="120.4" x14ac:dyDescent="0.55000000000000004">
      <c r="A4" s="115">
        <v>1</v>
      </c>
      <c r="B4" s="70" t="s">
        <v>118</v>
      </c>
      <c r="C4" s="76" t="s">
        <v>724</v>
      </c>
      <c r="D4" s="78" t="s">
        <v>252</v>
      </c>
      <c r="E4" s="70" t="s">
        <v>253</v>
      </c>
      <c r="F4" s="76" t="s">
        <v>710</v>
      </c>
      <c r="G4" s="69" t="s">
        <v>254</v>
      </c>
      <c r="H4" s="66" t="s">
        <v>130</v>
      </c>
      <c r="I4" s="70" t="s">
        <v>567</v>
      </c>
      <c r="L4" s="105"/>
      <c r="M4" s="105"/>
      <c r="N4" s="105"/>
      <c r="O4" s="107"/>
      <c r="P4" s="107"/>
      <c r="Q4" s="107"/>
      <c r="R4" s="107"/>
      <c r="S4" s="107"/>
      <c r="T4" s="107"/>
      <c r="U4" s="107"/>
    </row>
    <row r="5" spans="1:21" ht="360.4" x14ac:dyDescent="0.55000000000000004">
      <c r="A5" s="115">
        <v>3</v>
      </c>
      <c r="B5" s="70" t="s">
        <v>118</v>
      </c>
      <c r="C5" s="76" t="s">
        <v>255</v>
      </c>
      <c r="D5" s="78" t="s">
        <v>256</v>
      </c>
      <c r="E5" s="70" t="s">
        <v>257</v>
      </c>
      <c r="F5" s="76" t="s">
        <v>258</v>
      </c>
      <c r="G5" s="69" t="s">
        <v>259</v>
      </c>
      <c r="H5" s="66" t="s">
        <v>130</v>
      </c>
      <c r="I5" s="70"/>
      <c r="O5" s="108"/>
    </row>
    <row r="6" spans="1:21" ht="240.4" x14ac:dyDescent="0.55000000000000004">
      <c r="A6" s="115">
        <v>4</v>
      </c>
      <c r="B6" s="70" t="s">
        <v>29</v>
      </c>
      <c r="C6" s="76" t="s">
        <v>725</v>
      </c>
      <c r="D6" s="78" t="s">
        <v>260</v>
      </c>
      <c r="E6" s="70" t="s">
        <v>134</v>
      </c>
      <c r="F6" s="76" t="s">
        <v>784</v>
      </c>
      <c r="G6" s="69" t="s">
        <v>261</v>
      </c>
      <c r="H6" s="66" t="s">
        <v>262</v>
      </c>
      <c r="I6" s="70">
        <v>10</v>
      </c>
      <c r="L6" s="105"/>
      <c r="M6" s="106"/>
      <c r="O6" s="107"/>
      <c r="P6" s="107"/>
      <c r="Q6" s="107"/>
      <c r="R6" s="107"/>
      <c r="S6" s="107"/>
      <c r="T6" s="107"/>
      <c r="U6" s="107"/>
    </row>
    <row r="7" spans="1:21" ht="165.4" x14ac:dyDescent="0.55000000000000004">
      <c r="A7" s="115">
        <v>6</v>
      </c>
      <c r="B7" s="70" t="s">
        <v>224</v>
      </c>
      <c r="C7" s="76" t="s">
        <v>722</v>
      </c>
      <c r="D7" s="77" t="s">
        <v>263</v>
      </c>
      <c r="E7" s="70" t="s">
        <v>264</v>
      </c>
      <c r="F7" s="76" t="s">
        <v>774</v>
      </c>
      <c r="G7" s="69" t="s">
        <v>265</v>
      </c>
      <c r="H7" s="66" t="s">
        <v>126</v>
      </c>
      <c r="I7" s="70"/>
      <c r="O7" s="108"/>
    </row>
    <row r="8" spans="1:21" ht="210.4" x14ac:dyDescent="0.55000000000000004">
      <c r="A8" s="115">
        <v>11</v>
      </c>
      <c r="B8" s="70" t="s">
        <v>118</v>
      </c>
      <c r="C8" s="76" t="s">
        <v>266</v>
      </c>
      <c r="D8" s="78" t="s">
        <v>267</v>
      </c>
      <c r="E8" s="70" t="s">
        <v>268</v>
      </c>
      <c r="F8" s="76" t="s">
        <v>269</v>
      </c>
      <c r="G8" s="71" t="s">
        <v>270</v>
      </c>
      <c r="H8" s="67" t="s">
        <v>271</v>
      </c>
      <c r="I8" s="70">
        <v>10</v>
      </c>
      <c r="L8" s="105"/>
      <c r="M8" s="106"/>
      <c r="O8" s="107"/>
      <c r="P8" s="107"/>
      <c r="Q8" s="107"/>
      <c r="R8" s="107"/>
      <c r="S8" s="107"/>
      <c r="T8" s="107"/>
      <c r="U8" s="107"/>
    </row>
    <row r="9" spans="1:21" ht="345.75" x14ac:dyDescent="0.5">
      <c r="A9" s="115">
        <v>11</v>
      </c>
      <c r="B9" s="70" t="s">
        <v>224</v>
      </c>
      <c r="C9" s="76" t="s">
        <v>723</v>
      </c>
      <c r="D9" s="78" t="s">
        <v>272</v>
      </c>
      <c r="E9" s="70" t="s">
        <v>268</v>
      </c>
      <c r="F9" s="116" t="s">
        <v>692</v>
      </c>
      <c r="G9" s="117" t="s">
        <v>273</v>
      </c>
      <c r="H9" s="118" t="s">
        <v>271</v>
      </c>
      <c r="I9" s="70"/>
      <c r="L9" s="105"/>
      <c r="M9" s="106"/>
      <c r="O9" s="107"/>
      <c r="P9" s="107"/>
      <c r="Q9" s="107"/>
      <c r="R9" s="107"/>
      <c r="S9" s="107"/>
      <c r="T9" s="107"/>
      <c r="U9" s="107"/>
    </row>
    <row r="10" spans="1:21" ht="45.4" x14ac:dyDescent="0.55000000000000004">
      <c r="A10" s="115">
        <v>11</v>
      </c>
      <c r="B10" s="70" t="s">
        <v>224</v>
      </c>
      <c r="C10" s="76" t="s">
        <v>726</v>
      </c>
      <c r="D10" s="78" t="s">
        <v>274</v>
      </c>
      <c r="E10" s="70" t="s">
        <v>268</v>
      </c>
      <c r="F10" s="76" t="s">
        <v>275</v>
      </c>
      <c r="G10" s="70"/>
      <c r="H10" s="72" t="s">
        <v>122</v>
      </c>
      <c r="I10" s="70" t="s">
        <v>711</v>
      </c>
      <c r="L10" s="105"/>
      <c r="M10" s="105"/>
      <c r="N10" s="105"/>
      <c r="O10" s="107"/>
      <c r="P10" s="107"/>
      <c r="Q10" s="107"/>
      <c r="R10" s="107"/>
      <c r="S10" s="107"/>
      <c r="T10" s="107"/>
      <c r="U10" s="107"/>
    </row>
    <row r="11" spans="1:21" ht="270.39999999999998" x14ac:dyDescent="0.55000000000000004">
      <c r="A11" s="115">
        <v>11</v>
      </c>
      <c r="B11" s="70" t="s">
        <v>118</v>
      </c>
      <c r="C11" s="76" t="s">
        <v>727</v>
      </c>
      <c r="D11" s="78" t="s">
        <v>276</v>
      </c>
      <c r="E11" s="70" t="s">
        <v>277</v>
      </c>
      <c r="F11" s="76" t="s">
        <v>278</v>
      </c>
      <c r="G11" s="69" t="s">
        <v>193</v>
      </c>
      <c r="H11" s="66" t="s">
        <v>130</v>
      </c>
      <c r="I11" s="70">
        <v>10</v>
      </c>
      <c r="L11" s="105"/>
      <c r="M11" s="106"/>
      <c r="O11" s="107"/>
      <c r="P11" s="107"/>
      <c r="Q11" s="107"/>
      <c r="R11" s="107"/>
      <c r="S11" s="107"/>
      <c r="T11" s="107"/>
      <c r="U11" s="107"/>
    </row>
    <row r="12" spans="1:21" ht="165.4" x14ac:dyDescent="0.55000000000000004">
      <c r="A12" s="115">
        <v>14</v>
      </c>
      <c r="B12" s="70" t="s">
        <v>224</v>
      </c>
      <c r="C12" s="76" t="s">
        <v>728</v>
      </c>
      <c r="D12" s="77" t="s">
        <v>279</v>
      </c>
      <c r="E12" s="70" t="s">
        <v>280</v>
      </c>
      <c r="F12" s="76" t="s">
        <v>774</v>
      </c>
      <c r="G12" s="70"/>
      <c r="H12" s="72" t="s">
        <v>126</v>
      </c>
      <c r="I12" s="70"/>
      <c r="L12" s="105"/>
      <c r="M12" s="106"/>
      <c r="N12" s="106"/>
      <c r="O12" s="107"/>
      <c r="P12" s="107"/>
      <c r="Q12" s="107"/>
      <c r="R12" s="107"/>
      <c r="S12" s="107"/>
      <c r="T12" s="107"/>
      <c r="U12" s="107"/>
    </row>
    <row r="13" spans="1:21" ht="180.4" x14ac:dyDescent="0.55000000000000004">
      <c r="A13" s="115">
        <v>14</v>
      </c>
      <c r="B13" s="70" t="s">
        <v>224</v>
      </c>
      <c r="C13" s="76" t="s">
        <v>729</v>
      </c>
      <c r="D13" s="78" t="s">
        <v>281</v>
      </c>
      <c r="E13" s="70" t="s">
        <v>280</v>
      </c>
      <c r="F13" s="76" t="s">
        <v>282</v>
      </c>
      <c r="G13" s="70"/>
      <c r="H13" s="72" t="s">
        <v>146</v>
      </c>
      <c r="I13" s="70" t="s">
        <v>569</v>
      </c>
      <c r="L13" s="105"/>
      <c r="M13" s="106"/>
      <c r="O13" s="107"/>
      <c r="P13" s="107"/>
      <c r="Q13" s="107"/>
      <c r="R13" s="107"/>
      <c r="S13" s="107"/>
      <c r="T13" s="107"/>
      <c r="U13" s="107"/>
    </row>
    <row r="14" spans="1:21" ht="135.4" x14ac:dyDescent="0.55000000000000004">
      <c r="A14" s="115">
        <v>14</v>
      </c>
      <c r="B14" s="70" t="s">
        <v>29</v>
      </c>
      <c r="C14" s="76" t="s">
        <v>283</v>
      </c>
      <c r="D14" s="77" t="s">
        <v>284</v>
      </c>
      <c r="E14" s="70" t="s">
        <v>280</v>
      </c>
      <c r="F14" s="76" t="s">
        <v>776</v>
      </c>
      <c r="G14" s="69" t="s">
        <v>285</v>
      </c>
      <c r="H14" s="66" t="s">
        <v>126</v>
      </c>
      <c r="I14" s="70">
        <v>10</v>
      </c>
      <c r="L14" s="105"/>
      <c r="M14" s="106"/>
      <c r="O14" s="107"/>
      <c r="P14" s="107"/>
      <c r="Q14" s="107"/>
      <c r="R14" s="107"/>
      <c r="S14" s="107"/>
      <c r="T14" s="107"/>
      <c r="U14" s="107"/>
    </row>
    <row r="15" spans="1:21" ht="210.4" x14ac:dyDescent="0.55000000000000004">
      <c r="A15" s="115">
        <v>14</v>
      </c>
      <c r="B15" s="70" t="s">
        <v>224</v>
      </c>
      <c r="C15" s="76" t="s">
        <v>730</v>
      </c>
      <c r="D15" s="78" t="s">
        <v>286</v>
      </c>
      <c r="E15" s="70" t="s">
        <v>287</v>
      </c>
      <c r="F15" s="76" t="s">
        <v>288</v>
      </c>
      <c r="G15" s="70"/>
      <c r="H15" s="72" t="s">
        <v>146</v>
      </c>
      <c r="I15" s="70"/>
      <c r="O15" s="108"/>
    </row>
    <row r="16" spans="1:21" ht="120.4" x14ac:dyDescent="0.55000000000000004">
      <c r="A16" s="115">
        <v>15</v>
      </c>
      <c r="B16" s="70" t="s">
        <v>224</v>
      </c>
      <c r="C16" s="76" t="s">
        <v>824</v>
      </c>
      <c r="D16" s="77" t="s">
        <v>289</v>
      </c>
      <c r="E16" s="70" t="s">
        <v>290</v>
      </c>
      <c r="F16" s="76" t="s">
        <v>291</v>
      </c>
      <c r="G16" s="71" t="s">
        <v>292</v>
      </c>
      <c r="H16" s="67" t="s">
        <v>126</v>
      </c>
      <c r="I16" s="70">
        <v>15</v>
      </c>
      <c r="O16" s="108"/>
    </row>
    <row r="17" spans="1:21" ht="60.4" x14ac:dyDescent="0.55000000000000004">
      <c r="A17" s="115">
        <v>16</v>
      </c>
      <c r="B17" s="70" t="s">
        <v>118</v>
      </c>
      <c r="C17" s="76" t="s">
        <v>731</v>
      </c>
      <c r="D17" s="78" t="s">
        <v>293</v>
      </c>
      <c r="E17" s="70" t="s">
        <v>294</v>
      </c>
      <c r="F17" s="76" t="s">
        <v>295</v>
      </c>
      <c r="G17" s="71" t="s">
        <v>777</v>
      </c>
      <c r="H17" s="67" t="s">
        <v>271</v>
      </c>
      <c r="I17" s="70" t="s">
        <v>570</v>
      </c>
      <c r="O17" s="108"/>
    </row>
    <row r="18" spans="1:21" ht="45.4" x14ac:dyDescent="0.55000000000000004">
      <c r="A18" s="115">
        <v>18</v>
      </c>
      <c r="B18" s="70" t="s">
        <v>118</v>
      </c>
      <c r="C18" s="76" t="s">
        <v>732</v>
      </c>
      <c r="D18" s="78" t="s">
        <v>296</v>
      </c>
      <c r="E18" s="70" t="s">
        <v>297</v>
      </c>
      <c r="F18" s="76" t="s">
        <v>778</v>
      </c>
      <c r="G18" s="75" t="s">
        <v>779</v>
      </c>
      <c r="H18" s="72" t="s">
        <v>126</v>
      </c>
      <c r="I18" s="70"/>
      <c r="L18" s="105"/>
      <c r="M18" s="105"/>
      <c r="N18" s="111"/>
      <c r="O18" s="107"/>
      <c r="P18" s="107"/>
      <c r="Q18" s="107"/>
      <c r="R18" s="107"/>
      <c r="S18" s="107"/>
      <c r="T18" s="107"/>
      <c r="U18" s="107"/>
    </row>
    <row r="19" spans="1:21" ht="60.4" x14ac:dyDescent="0.55000000000000004">
      <c r="A19" s="115">
        <v>18</v>
      </c>
      <c r="B19" s="70" t="s">
        <v>118</v>
      </c>
      <c r="C19" s="76" t="s">
        <v>733</v>
      </c>
      <c r="D19" s="78" t="s">
        <v>298</v>
      </c>
      <c r="E19" s="70" t="s">
        <v>297</v>
      </c>
      <c r="F19" s="76" t="s">
        <v>299</v>
      </c>
      <c r="G19" s="5" t="s">
        <v>634</v>
      </c>
      <c r="H19" s="72" t="s">
        <v>146</v>
      </c>
      <c r="I19" s="70" t="s">
        <v>236</v>
      </c>
      <c r="L19" s="105"/>
      <c r="M19" s="105"/>
      <c r="O19" s="107"/>
      <c r="P19" s="107"/>
      <c r="Q19" s="107"/>
      <c r="R19" s="107"/>
      <c r="S19" s="107"/>
      <c r="T19" s="107"/>
      <c r="U19" s="107"/>
    </row>
    <row r="20" spans="1:21" ht="409.6" x14ac:dyDescent="0.55000000000000004">
      <c r="A20" s="115">
        <v>19</v>
      </c>
      <c r="B20" s="70" t="s">
        <v>118</v>
      </c>
      <c r="C20" s="76" t="s">
        <v>734</v>
      </c>
      <c r="D20" s="78" t="s">
        <v>300</v>
      </c>
      <c r="E20" s="70" t="s">
        <v>301</v>
      </c>
      <c r="F20" s="76" t="s">
        <v>780</v>
      </c>
      <c r="G20" s="75" t="s">
        <v>781</v>
      </c>
      <c r="H20" s="72" t="s">
        <v>122</v>
      </c>
      <c r="I20" s="70" t="s">
        <v>572</v>
      </c>
      <c r="L20" s="105"/>
      <c r="M20" s="105"/>
      <c r="N20" s="105"/>
      <c r="O20" s="107"/>
      <c r="P20" s="107"/>
      <c r="Q20" s="107"/>
      <c r="R20" s="107"/>
      <c r="S20" s="107"/>
      <c r="T20" s="107"/>
      <c r="U20" s="107"/>
    </row>
    <row r="21" spans="1:21" ht="90.4" x14ac:dyDescent="0.55000000000000004">
      <c r="A21" s="115">
        <v>19</v>
      </c>
      <c r="B21" s="70" t="s">
        <v>118</v>
      </c>
      <c r="C21" s="76" t="s">
        <v>735</v>
      </c>
      <c r="D21" s="78" t="s">
        <v>302</v>
      </c>
      <c r="E21" s="70" t="s">
        <v>303</v>
      </c>
      <c r="F21" s="76" t="s">
        <v>304</v>
      </c>
      <c r="G21" s="71" t="s">
        <v>305</v>
      </c>
      <c r="H21" s="67" t="s">
        <v>122</v>
      </c>
      <c r="I21" s="70" t="s">
        <v>712</v>
      </c>
      <c r="L21" s="105"/>
      <c r="M21" s="105"/>
      <c r="N21" s="105"/>
      <c r="O21" s="107"/>
      <c r="P21" s="107"/>
      <c r="Q21" s="107"/>
      <c r="R21" s="107"/>
      <c r="S21" s="107"/>
      <c r="T21" s="107"/>
      <c r="U21" s="107"/>
    </row>
    <row r="22" spans="1:21" ht="60.4" x14ac:dyDescent="0.55000000000000004">
      <c r="A22" s="115">
        <v>20</v>
      </c>
      <c r="B22" s="70" t="s">
        <v>118</v>
      </c>
      <c r="C22" s="76" t="s">
        <v>736</v>
      </c>
      <c r="D22" s="77" t="s">
        <v>306</v>
      </c>
      <c r="E22" s="70" t="s">
        <v>264</v>
      </c>
      <c r="F22" s="76" t="s">
        <v>307</v>
      </c>
      <c r="G22" s="69" t="s">
        <v>308</v>
      </c>
      <c r="H22" s="66" t="s">
        <v>146</v>
      </c>
      <c r="I22" s="70" t="s">
        <v>573</v>
      </c>
      <c r="L22" s="105"/>
      <c r="M22" s="105"/>
      <c r="N22" s="105"/>
      <c r="O22" s="107"/>
      <c r="P22" s="107"/>
      <c r="Q22" s="107"/>
      <c r="R22" s="107"/>
      <c r="S22" s="107"/>
      <c r="T22" s="107"/>
      <c r="U22" s="107"/>
    </row>
    <row r="23" spans="1:21" ht="270.39999999999998" x14ac:dyDescent="0.55000000000000004">
      <c r="A23" s="115">
        <v>21</v>
      </c>
      <c r="B23" s="70" t="s">
        <v>118</v>
      </c>
      <c r="C23" s="76" t="s">
        <v>309</v>
      </c>
      <c r="D23" s="78" t="s">
        <v>310</v>
      </c>
      <c r="E23" s="70" t="s">
        <v>311</v>
      </c>
      <c r="F23" s="76" t="s">
        <v>278</v>
      </c>
      <c r="G23" s="69" t="s">
        <v>193</v>
      </c>
      <c r="H23" s="66" t="s">
        <v>130</v>
      </c>
      <c r="I23" s="70">
        <v>10</v>
      </c>
      <c r="L23" s="105"/>
      <c r="M23" s="106"/>
      <c r="O23" s="108"/>
    </row>
    <row r="24" spans="1:21" ht="45.4" x14ac:dyDescent="0.55000000000000004">
      <c r="A24" s="115">
        <v>21</v>
      </c>
      <c r="B24" s="70" t="s">
        <v>118</v>
      </c>
      <c r="C24" s="76" t="s">
        <v>737</v>
      </c>
      <c r="D24" s="77" t="s">
        <v>312</v>
      </c>
      <c r="E24" s="70" t="s">
        <v>313</v>
      </c>
      <c r="F24" s="76" t="s">
        <v>314</v>
      </c>
      <c r="G24" s="69" t="s">
        <v>315</v>
      </c>
      <c r="H24" s="66" t="s">
        <v>126</v>
      </c>
      <c r="I24" s="70"/>
      <c r="L24" s="105"/>
      <c r="M24" s="106"/>
      <c r="O24" s="108"/>
    </row>
    <row r="25" spans="1:21" ht="165.4" x14ac:dyDescent="0.55000000000000004">
      <c r="A25" s="115">
        <v>23</v>
      </c>
      <c r="B25" s="70" t="s">
        <v>224</v>
      </c>
      <c r="C25" s="76" t="s">
        <v>738</v>
      </c>
      <c r="D25" s="77" t="s">
        <v>316</v>
      </c>
      <c r="E25" s="70" t="s">
        <v>317</v>
      </c>
      <c r="F25" s="76" t="s">
        <v>774</v>
      </c>
      <c r="G25" s="70"/>
      <c r="H25" s="72" t="s">
        <v>126</v>
      </c>
      <c r="I25" s="70"/>
      <c r="L25" s="105"/>
      <c r="M25" s="106"/>
      <c r="N25" s="106"/>
      <c r="O25" s="107"/>
      <c r="P25" s="107"/>
      <c r="Q25" s="107"/>
      <c r="R25" s="107"/>
      <c r="S25" s="107"/>
      <c r="T25" s="107"/>
      <c r="U25" s="107"/>
    </row>
    <row r="26" spans="1:21" ht="105.4" x14ac:dyDescent="0.55000000000000004">
      <c r="A26" s="115">
        <v>23</v>
      </c>
      <c r="B26" s="70" t="s">
        <v>224</v>
      </c>
      <c r="C26" s="76" t="s">
        <v>318</v>
      </c>
      <c r="D26" s="77" t="s">
        <v>319</v>
      </c>
      <c r="E26" s="70" t="s">
        <v>264</v>
      </c>
      <c r="F26" s="76" t="s">
        <v>320</v>
      </c>
      <c r="G26" s="71" t="s">
        <v>321</v>
      </c>
      <c r="H26" s="67" t="s">
        <v>126</v>
      </c>
      <c r="I26" s="70"/>
      <c r="L26" s="105"/>
      <c r="M26" s="105"/>
      <c r="N26" s="105"/>
      <c r="O26" s="107"/>
      <c r="P26" s="107"/>
      <c r="Q26" s="107"/>
      <c r="R26" s="107"/>
      <c r="S26" s="107"/>
      <c r="T26" s="107"/>
      <c r="U26" s="107"/>
    </row>
    <row r="27" spans="1:21" ht="409.6" x14ac:dyDescent="0.55000000000000004">
      <c r="A27" s="115">
        <v>24</v>
      </c>
      <c r="B27" s="70" t="s">
        <v>118</v>
      </c>
      <c r="C27" s="76" t="s">
        <v>739</v>
      </c>
      <c r="D27" s="78" t="s">
        <v>322</v>
      </c>
      <c r="E27" s="70" t="s">
        <v>323</v>
      </c>
      <c r="F27" s="76" t="s">
        <v>324</v>
      </c>
      <c r="G27" s="71" t="s">
        <v>325</v>
      </c>
      <c r="H27" s="67" t="s">
        <v>122</v>
      </c>
      <c r="I27" s="70" t="s">
        <v>713</v>
      </c>
      <c r="J27" s="113"/>
      <c r="K27" s="113"/>
      <c r="O27" s="108"/>
    </row>
    <row r="28" spans="1:21" ht="16.149999999999999" customHeight="1" x14ac:dyDescent="0.55000000000000004">
      <c r="A28" s="115">
        <v>24</v>
      </c>
      <c r="B28" s="70" t="s">
        <v>118</v>
      </c>
      <c r="C28" s="76" t="s">
        <v>326</v>
      </c>
      <c r="D28" s="78" t="s">
        <v>327</v>
      </c>
      <c r="E28" s="70" t="s">
        <v>328</v>
      </c>
      <c r="F28" s="76" t="s">
        <v>782</v>
      </c>
      <c r="G28" s="71" t="s">
        <v>329</v>
      </c>
      <c r="H28" s="67" t="s">
        <v>122</v>
      </c>
      <c r="I28" s="70" t="s">
        <v>714</v>
      </c>
      <c r="L28" s="105"/>
      <c r="M28" s="105"/>
      <c r="N28" s="105"/>
      <c r="O28" s="107"/>
      <c r="P28" s="107"/>
      <c r="Q28" s="107"/>
      <c r="R28" s="107"/>
      <c r="S28" s="107"/>
      <c r="T28" s="107"/>
      <c r="U28" s="107"/>
    </row>
    <row r="29" spans="1:21" ht="16.149999999999999" customHeight="1" x14ac:dyDescent="0.55000000000000004">
      <c r="A29" s="115">
        <v>24</v>
      </c>
      <c r="B29" s="70" t="s">
        <v>118</v>
      </c>
      <c r="C29" s="76" t="s">
        <v>740</v>
      </c>
      <c r="D29" s="78" t="s">
        <v>330</v>
      </c>
      <c r="E29" s="70" t="s">
        <v>331</v>
      </c>
      <c r="F29" s="76" t="s">
        <v>332</v>
      </c>
      <c r="G29" s="69" t="s">
        <v>333</v>
      </c>
      <c r="H29" s="67" t="s">
        <v>122</v>
      </c>
      <c r="I29" s="70" t="s">
        <v>576</v>
      </c>
      <c r="L29" s="105"/>
      <c r="M29" s="105"/>
      <c r="N29" s="105"/>
      <c r="O29" s="107"/>
      <c r="P29" s="107"/>
      <c r="Q29" s="107"/>
      <c r="R29" s="107"/>
      <c r="S29" s="107"/>
      <c r="T29" s="107"/>
      <c r="U29" s="107"/>
    </row>
    <row r="30" spans="1:21" ht="180.4" x14ac:dyDescent="0.55000000000000004">
      <c r="A30" s="115">
        <v>27</v>
      </c>
      <c r="B30" s="70" t="s">
        <v>224</v>
      </c>
      <c r="C30" s="76" t="s">
        <v>334</v>
      </c>
      <c r="D30" s="78" t="s">
        <v>335</v>
      </c>
      <c r="E30" s="70" t="s">
        <v>264</v>
      </c>
      <c r="F30" s="76" t="s">
        <v>282</v>
      </c>
      <c r="G30" s="75" t="s">
        <v>783</v>
      </c>
      <c r="H30" s="72" t="s">
        <v>146</v>
      </c>
      <c r="I30" s="70" t="s">
        <v>569</v>
      </c>
      <c r="L30" s="105"/>
      <c r="M30" s="106"/>
      <c r="N30" s="106"/>
      <c r="O30" s="107"/>
      <c r="P30" s="107"/>
      <c r="Q30" s="107"/>
      <c r="R30" s="107"/>
      <c r="S30" s="107"/>
      <c r="T30" s="107"/>
      <c r="U30" s="107"/>
    </row>
    <row r="31" spans="1:21" ht="120.4" x14ac:dyDescent="0.55000000000000004">
      <c r="A31" s="115">
        <v>27</v>
      </c>
      <c r="B31" s="70" t="s">
        <v>118</v>
      </c>
      <c r="C31" s="76" t="s">
        <v>336</v>
      </c>
      <c r="D31" s="78" t="s">
        <v>337</v>
      </c>
      <c r="E31" s="70" t="s">
        <v>264</v>
      </c>
      <c r="F31" s="76" t="s">
        <v>710</v>
      </c>
      <c r="G31" s="70"/>
      <c r="H31" s="66" t="s">
        <v>130</v>
      </c>
      <c r="I31" s="70" t="s">
        <v>567</v>
      </c>
      <c r="L31" s="105"/>
      <c r="M31" s="105"/>
      <c r="N31" s="105"/>
      <c r="O31" s="107"/>
      <c r="P31" s="107"/>
      <c r="Q31" s="107"/>
      <c r="R31" s="107"/>
      <c r="S31" s="107"/>
      <c r="T31" s="107"/>
      <c r="U31" s="107"/>
    </row>
    <row r="32" spans="1:21" ht="240.4" x14ac:dyDescent="0.55000000000000004">
      <c r="A32" s="115">
        <v>28</v>
      </c>
      <c r="B32" s="70" t="s">
        <v>29</v>
      </c>
      <c r="C32" s="76" t="s">
        <v>338</v>
      </c>
      <c r="D32" s="78" t="s">
        <v>339</v>
      </c>
      <c r="E32" s="70" t="s">
        <v>340</v>
      </c>
      <c r="F32" s="76" t="s">
        <v>784</v>
      </c>
      <c r="G32" s="70"/>
      <c r="H32" s="72" t="s">
        <v>130</v>
      </c>
      <c r="I32" s="70">
        <v>10</v>
      </c>
      <c r="L32" s="105"/>
      <c r="M32" s="106"/>
      <c r="O32" s="107"/>
      <c r="P32" s="107"/>
      <c r="Q32" s="107"/>
      <c r="R32" s="107"/>
      <c r="S32" s="107"/>
      <c r="T32" s="107"/>
      <c r="U32" s="107"/>
    </row>
    <row r="33" spans="1:21" ht="30.4" x14ac:dyDescent="0.55000000000000004">
      <c r="A33" s="115">
        <v>29</v>
      </c>
      <c r="B33" s="70" t="s">
        <v>29</v>
      </c>
      <c r="C33" s="76" t="s">
        <v>341</v>
      </c>
      <c r="D33" s="78" t="s">
        <v>342</v>
      </c>
      <c r="E33" s="70" t="s">
        <v>328</v>
      </c>
      <c r="F33" s="76" t="s">
        <v>343</v>
      </c>
      <c r="G33" s="70"/>
      <c r="H33" s="72" t="s">
        <v>126</v>
      </c>
      <c r="I33" s="70"/>
      <c r="L33" s="105"/>
      <c r="M33" s="105"/>
      <c r="O33" s="107"/>
      <c r="P33" s="107"/>
      <c r="Q33" s="107"/>
      <c r="R33" s="107"/>
      <c r="S33" s="107"/>
      <c r="T33" s="107"/>
      <c r="U33" s="107"/>
    </row>
    <row r="34" spans="1:21" ht="286.14999999999998" x14ac:dyDescent="0.55000000000000004">
      <c r="A34" s="115">
        <v>30</v>
      </c>
      <c r="B34" s="70" t="s">
        <v>29</v>
      </c>
      <c r="C34" s="76" t="s">
        <v>344</v>
      </c>
      <c r="D34" s="78" t="s">
        <v>345</v>
      </c>
      <c r="E34" s="70" t="s">
        <v>346</v>
      </c>
      <c r="F34" s="76" t="s">
        <v>825</v>
      </c>
      <c r="G34" s="69" t="s">
        <v>347</v>
      </c>
      <c r="H34" s="66" t="s">
        <v>130</v>
      </c>
      <c r="I34" s="70" t="s">
        <v>715</v>
      </c>
      <c r="L34" s="105"/>
      <c r="M34" s="105"/>
      <c r="O34" s="107"/>
      <c r="P34" s="107"/>
      <c r="Q34" s="107"/>
      <c r="R34" s="107"/>
      <c r="S34" s="107"/>
      <c r="T34" s="107"/>
      <c r="U34" s="107"/>
    </row>
    <row r="35" spans="1:21" ht="120.4" x14ac:dyDescent="0.55000000000000004">
      <c r="A35" s="115">
        <v>30</v>
      </c>
      <c r="B35" s="70" t="s">
        <v>224</v>
      </c>
      <c r="C35" s="76" t="s">
        <v>348</v>
      </c>
      <c r="D35" s="78" t="s">
        <v>349</v>
      </c>
      <c r="E35" s="70" t="s">
        <v>350</v>
      </c>
      <c r="F35" s="76" t="s">
        <v>785</v>
      </c>
      <c r="G35" s="75" t="s">
        <v>786</v>
      </c>
      <c r="H35" s="72" t="s">
        <v>126</v>
      </c>
      <c r="I35" s="70">
        <v>10</v>
      </c>
      <c r="L35" s="105"/>
      <c r="M35" s="106"/>
      <c r="N35" s="106"/>
      <c r="O35" s="107"/>
      <c r="P35" s="107"/>
      <c r="Q35" s="107"/>
      <c r="R35" s="107"/>
      <c r="S35" s="107"/>
      <c r="T35" s="107"/>
      <c r="U35" s="107"/>
    </row>
    <row r="36" spans="1:21" ht="315.39999999999998" x14ac:dyDescent="0.55000000000000004">
      <c r="A36" s="115">
        <v>32</v>
      </c>
      <c r="B36" s="70" t="s">
        <v>118</v>
      </c>
      <c r="C36" s="76" t="s">
        <v>741</v>
      </c>
      <c r="D36" s="77" t="s">
        <v>351</v>
      </c>
      <c r="E36" s="70" t="s">
        <v>352</v>
      </c>
      <c r="F36" s="76" t="s">
        <v>353</v>
      </c>
      <c r="G36" s="69" t="s">
        <v>354</v>
      </c>
      <c r="H36" s="66" t="s">
        <v>122</v>
      </c>
      <c r="I36" s="70" t="s">
        <v>716</v>
      </c>
      <c r="L36" s="105"/>
      <c r="M36" s="106"/>
      <c r="N36" s="106"/>
      <c r="O36" s="107"/>
      <c r="P36" s="107"/>
      <c r="Q36" s="107"/>
      <c r="R36" s="107"/>
      <c r="S36" s="107"/>
      <c r="T36" s="107"/>
      <c r="U36" s="107"/>
    </row>
    <row r="37" spans="1:21" ht="240.4" x14ac:dyDescent="0.55000000000000004">
      <c r="A37" s="115">
        <v>32</v>
      </c>
      <c r="B37" s="70" t="s">
        <v>118</v>
      </c>
      <c r="C37" s="76" t="s">
        <v>742</v>
      </c>
      <c r="D37" s="78" t="s">
        <v>355</v>
      </c>
      <c r="E37" s="70" t="s">
        <v>352</v>
      </c>
      <c r="F37" s="76" t="s">
        <v>356</v>
      </c>
      <c r="G37" s="75" t="s">
        <v>787</v>
      </c>
      <c r="H37" s="72" t="s">
        <v>146</v>
      </c>
      <c r="I37" s="70"/>
      <c r="L37" s="105"/>
      <c r="M37" s="106"/>
      <c r="N37" s="106"/>
      <c r="O37" s="107"/>
      <c r="P37" s="107"/>
      <c r="Q37" s="107"/>
      <c r="R37" s="107"/>
      <c r="S37" s="107"/>
      <c r="T37" s="107"/>
      <c r="U37" s="107"/>
    </row>
    <row r="38" spans="1:21" ht="409.6" x14ac:dyDescent="0.55000000000000004">
      <c r="A38" s="115">
        <v>32</v>
      </c>
      <c r="B38" s="70" t="s">
        <v>224</v>
      </c>
      <c r="C38" s="76" t="s">
        <v>357</v>
      </c>
      <c r="D38" s="78" t="s">
        <v>358</v>
      </c>
      <c r="E38" s="70" t="s">
        <v>352</v>
      </c>
      <c r="F38" s="76" t="s">
        <v>359</v>
      </c>
      <c r="G38" s="69" t="s">
        <v>360</v>
      </c>
      <c r="H38" s="66" t="s">
        <v>122</v>
      </c>
      <c r="I38" s="70" t="s">
        <v>717</v>
      </c>
      <c r="L38" s="105"/>
      <c r="M38" s="105"/>
      <c r="N38" s="105"/>
      <c r="O38" s="107"/>
      <c r="P38" s="107"/>
      <c r="Q38" s="107"/>
      <c r="R38" s="107"/>
      <c r="S38" s="107"/>
      <c r="T38" s="107"/>
      <c r="U38" s="107"/>
    </row>
    <row r="39" spans="1:21" ht="270.39999999999998" x14ac:dyDescent="0.55000000000000004">
      <c r="A39" s="115">
        <v>33</v>
      </c>
      <c r="B39" s="70" t="s">
        <v>118</v>
      </c>
      <c r="C39" s="76" t="s">
        <v>743</v>
      </c>
      <c r="D39" s="78" t="s">
        <v>361</v>
      </c>
      <c r="E39" s="70" t="s">
        <v>154</v>
      </c>
      <c r="F39" s="76" t="s">
        <v>278</v>
      </c>
      <c r="G39" s="69" t="s">
        <v>193</v>
      </c>
      <c r="H39" s="66" t="s">
        <v>130</v>
      </c>
      <c r="I39" s="70">
        <v>10</v>
      </c>
      <c r="L39" s="105"/>
      <c r="M39" s="105"/>
      <c r="N39" s="105"/>
      <c r="O39" s="107"/>
      <c r="P39" s="107"/>
      <c r="Q39" s="107"/>
      <c r="R39" s="107"/>
      <c r="S39" s="107"/>
      <c r="T39" s="107"/>
      <c r="U39" s="107"/>
    </row>
    <row r="40" spans="1:21" ht="150.4" x14ac:dyDescent="0.55000000000000004">
      <c r="A40" s="115">
        <v>34</v>
      </c>
      <c r="B40" s="70" t="s">
        <v>118</v>
      </c>
      <c r="C40" s="76" t="s">
        <v>744</v>
      </c>
      <c r="D40" s="78" t="s">
        <v>362</v>
      </c>
      <c r="E40" s="70" t="s">
        <v>217</v>
      </c>
      <c r="F40" s="76" t="s">
        <v>788</v>
      </c>
      <c r="G40" s="69" t="s">
        <v>363</v>
      </c>
      <c r="H40" s="66" t="s">
        <v>364</v>
      </c>
      <c r="I40" s="70" t="s">
        <v>718</v>
      </c>
      <c r="L40" s="105"/>
      <c r="M40" s="105"/>
      <c r="N40" s="105"/>
      <c r="O40" s="107"/>
      <c r="P40" s="107"/>
      <c r="Q40" s="107"/>
      <c r="R40" s="107"/>
      <c r="S40" s="107"/>
      <c r="T40" s="107"/>
      <c r="U40" s="107"/>
    </row>
    <row r="41" spans="1:21" ht="45.4" x14ac:dyDescent="0.55000000000000004">
      <c r="A41" s="115">
        <v>35</v>
      </c>
      <c r="B41" s="70" t="s">
        <v>224</v>
      </c>
      <c r="C41" s="76" t="s">
        <v>775</v>
      </c>
      <c r="D41" s="78" t="s">
        <v>365</v>
      </c>
      <c r="E41" s="70" t="s">
        <v>366</v>
      </c>
      <c r="F41" s="76" t="s">
        <v>789</v>
      </c>
      <c r="G41" s="75" t="s">
        <v>790</v>
      </c>
      <c r="H41" s="72" t="s">
        <v>126</v>
      </c>
      <c r="I41" s="70"/>
      <c r="L41" s="105"/>
      <c r="M41" s="106"/>
      <c r="O41" s="107"/>
      <c r="P41" s="107"/>
      <c r="Q41" s="107"/>
      <c r="R41" s="107"/>
      <c r="S41" s="107"/>
      <c r="T41" s="107"/>
      <c r="U41" s="107"/>
    </row>
    <row r="42" spans="1:21" ht="120.4" x14ac:dyDescent="0.55000000000000004">
      <c r="A42" s="115">
        <v>35</v>
      </c>
      <c r="B42" s="70" t="s">
        <v>224</v>
      </c>
      <c r="C42" s="76" t="s">
        <v>745</v>
      </c>
      <c r="D42" s="78" t="s">
        <v>367</v>
      </c>
      <c r="E42" s="70" t="s">
        <v>368</v>
      </c>
      <c r="F42" s="76" t="s">
        <v>369</v>
      </c>
      <c r="G42" s="69" t="s">
        <v>370</v>
      </c>
      <c r="H42" s="66" t="s">
        <v>146</v>
      </c>
      <c r="I42" s="70">
        <v>3</v>
      </c>
      <c r="L42" s="105"/>
      <c r="M42" s="106"/>
      <c r="O42" s="107"/>
      <c r="P42" s="107"/>
      <c r="Q42" s="107"/>
      <c r="R42" s="107"/>
      <c r="S42" s="107"/>
      <c r="T42" s="107"/>
      <c r="U42" s="107"/>
    </row>
    <row r="43" spans="1:21" ht="105.4" x14ac:dyDescent="0.55000000000000004">
      <c r="A43" s="115">
        <v>36</v>
      </c>
      <c r="B43" s="70" t="s">
        <v>118</v>
      </c>
      <c r="C43" s="76" t="s">
        <v>746</v>
      </c>
      <c r="D43" s="78" t="s">
        <v>371</v>
      </c>
      <c r="E43" s="70" t="s">
        <v>372</v>
      </c>
      <c r="F43" s="76" t="s">
        <v>373</v>
      </c>
      <c r="G43" s="69" t="s">
        <v>193</v>
      </c>
      <c r="H43" s="66" t="s">
        <v>122</v>
      </c>
      <c r="I43" s="70" t="s">
        <v>578</v>
      </c>
      <c r="L43" s="105"/>
      <c r="M43" s="106"/>
      <c r="N43" s="106"/>
      <c r="O43" s="107"/>
      <c r="P43" s="107"/>
      <c r="Q43" s="107"/>
      <c r="R43" s="107"/>
      <c r="S43" s="107"/>
      <c r="T43" s="107"/>
      <c r="U43" s="107"/>
    </row>
    <row r="44" spans="1:21" ht="30.4" x14ac:dyDescent="0.55000000000000004">
      <c r="A44" s="115">
        <v>36</v>
      </c>
      <c r="B44" s="70" t="s">
        <v>224</v>
      </c>
      <c r="C44" s="76" t="s">
        <v>374</v>
      </c>
      <c r="D44" s="78" t="s">
        <v>375</v>
      </c>
      <c r="E44" s="70" t="s">
        <v>376</v>
      </c>
      <c r="F44" s="76" t="s">
        <v>791</v>
      </c>
      <c r="G44" s="70"/>
      <c r="H44" s="72" t="s">
        <v>230</v>
      </c>
      <c r="I44" s="70">
        <v>10</v>
      </c>
      <c r="L44" s="105"/>
      <c r="M44" s="106"/>
      <c r="N44" s="106"/>
      <c r="O44" s="107"/>
      <c r="P44" s="107"/>
      <c r="Q44" s="107"/>
      <c r="R44" s="107"/>
      <c r="S44" s="107"/>
      <c r="T44" s="107"/>
      <c r="U44" s="107"/>
    </row>
    <row r="45" spans="1:21" ht="165.4" x14ac:dyDescent="0.55000000000000004">
      <c r="A45" s="115">
        <v>37</v>
      </c>
      <c r="B45" s="70" t="s">
        <v>224</v>
      </c>
      <c r="C45" s="76" t="s">
        <v>747</v>
      </c>
      <c r="D45" s="77" t="s">
        <v>377</v>
      </c>
      <c r="E45" s="70" t="s">
        <v>378</v>
      </c>
      <c r="F45" s="76" t="s">
        <v>774</v>
      </c>
      <c r="G45" s="70"/>
      <c r="H45" s="72" t="s">
        <v>126</v>
      </c>
      <c r="I45" s="70"/>
      <c r="L45" s="105"/>
      <c r="M45" s="106"/>
      <c r="N45" s="106"/>
      <c r="O45" s="107"/>
      <c r="P45" s="107"/>
      <c r="Q45" s="107"/>
      <c r="R45" s="107"/>
      <c r="S45" s="107"/>
      <c r="T45" s="107"/>
      <c r="U45" s="107"/>
    </row>
    <row r="46" spans="1:21" ht="90.4" x14ac:dyDescent="0.55000000000000004">
      <c r="A46" s="115">
        <v>38</v>
      </c>
      <c r="B46" s="70" t="s">
        <v>118</v>
      </c>
      <c r="C46" s="76" t="s">
        <v>748</v>
      </c>
      <c r="D46" s="77" t="s">
        <v>379</v>
      </c>
      <c r="E46" s="70" t="s">
        <v>380</v>
      </c>
      <c r="F46" s="76" t="s">
        <v>381</v>
      </c>
      <c r="G46" s="70"/>
      <c r="H46" s="72" t="s">
        <v>146</v>
      </c>
      <c r="I46" s="70" t="s">
        <v>719</v>
      </c>
      <c r="L46" s="105"/>
      <c r="M46" s="106"/>
      <c r="N46" s="106"/>
      <c r="O46" s="107"/>
      <c r="P46" s="107"/>
      <c r="Q46" s="107"/>
      <c r="R46" s="107"/>
      <c r="S46" s="107"/>
      <c r="T46" s="107"/>
      <c r="U46" s="107"/>
    </row>
    <row r="47" spans="1:21" ht="120.4" x14ac:dyDescent="0.55000000000000004">
      <c r="A47" s="115">
        <v>38</v>
      </c>
      <c r="B47" s="70" t="s">
        <v>224</v>
      </c>
      <c r="C47" s="76" t="s">
        <v>749</v>
      </c>
      <c r="D47" s="78" t="s">
        <v>382</v>
      </c>
      <c r="E47" s="70" t="s">
        <v>380</v>
      </c>
      <c r="F47" s="76" t="s">
        <v>369</v>
      </c>
      <c r="G47" s="71" t="s">
        <v>370</v>
      </c>
      <c r="H47" s="67" t="s">
        <v>146</v>
      </c>
      <c r="I47" s="72">
        <v>3</v>
      </c>
      <c r="L47" s="105"/>
      <c r="M47" s="106"/>
      <c r="N47" s="106"/>
      <c r="O47" s="107"/>
      <c r="P47" s="107"/>
      <c r="Q47" s="107"/>
      <c r="R47" s="107"/>
      <c r="S47" s="107"/>
      <c r="T47" s="107"/>
      <c r="U47" s="107"/>
    </row>
    <row r="48" spans="1:21" ht="409.6" x14ac:dyDescent="0.55000000000000004">
      <c r="A48" s="115">
        <v>38</v>
      </c>
      <c r="B48" s="70" t="s">
        <v>118</v>
      </c>
      <c r="C48" s="76" t="s">
        <v>750</v>
      </c>
      <c r="D48" s="78" t="s">
        <v>267</v>
      </c>
      <c r="E48" s="70" t="s">
        <v>380</v>
      </c>
      <c r="F48" s="76" t="s">
        <v>383</v>
      </c>
      <c r="G48" s="71" t="s">
        <v>384</v>
      </c>
      <c r="H48" s="67" t="s">
        <v>122</v>
      </c>
      <c r="I48" s="70" t="s">
        <v>571</v>
      </c>
      <c r="L48" s="105"/>
      <c r="M48" s="106"/>
      <c r="N48" s="106"/>
      <c r="O48" s="107"/>
      <c r="P48" s="107"/>
      <c r="Q48" s="107"/>
      <c r="R48" s="107"/>
      <c r="S48" s="107"/>
      <c r="T48" s="107"/>
      <c r="U48" s="107"/>
    </row>
    <row r="49" spans="1:21" ht="150.4" x14ac:dyDescent="0.55000000000000004">
      <c r="A49" s="115">
        <v>39</v>
      </c>
      <c r="B49" s="70" t="s">
        <v>118</v>
      </c>
      <c r="C49" s="76" t="s">
        <v>751</v>
      </c>
      <c r="D49" s="78" t="s">
        <v>267</v>
      </c>
      <c r="E49" s="70" t="s">
        <v>385</v>
      </c>
      <c r="F49" s="76" t="s">
        <v>386</v>
      </c>
      <c r="G49" s="71" t="s">
        <v>387</v>
      </c>
      <c r="H49" s="67" t="s">
        <v>146</v>
      </c>
      <c r="I49" s="70" t="s">
        <v>149</v>
      </c>
      <c r="L49" s="105"/>
      <c r="M49" s="105"/>
      <c r="O49" s="107"/>
      <c r="P49" s="107"/>
      <c r="Q49" s="107"/>
      <c r="R49" s="107"/>
      <c r="S49" s="107"/>
      <c r="T49" s="107"/>
      <c r="U49" s="107"/>
    </row>
    <row r="50" spans="1:21" ht="120.4" x14ac:dyDescent="0.55000000000000004">
      <c r="A50" s="115">
        <v>40</v>
      </c>
      <c r="B50" s="70" t="s">
        <v>118</v>
      </c>
      <c r="C50" s="76" t="s">
        <v>752</v>
      </c>
      <c r="D50" s="78" t="s">
        <v>388</v>
      </c>
      <c r="E50" s="70" t="s">
        <v>264</v>
      </c>
      <c r="F50" s="76" t="s">
        <v>710</v>
      </c>
      <c r="G50" s="69" t="s">
        <v>254</v>
      </c>
      <c r="H50" s="66" t="s">
        <v>130</v>
      </c>
      <c r="I50" s="70" t="s">
        <v>567</v>
      </c>
      <c r="L50" s="105"/>
      <c r="M50" s="105"/>
      <c r="N50" s="105"/>
      <c r="O50" s="107"/>
      <c r="P50" s="107"/>
      <c r="Q50" s="107"/>
      <c r="R50" s="107"/>
      <c r="S50" s="107"/>
      <c r="T50" s="107"/>
      <c r="U50" s="107"/>
    </row>
    <row r="51" spans="1:21" ht="106.15" x14ac:dyDescent="0.55000000000000004">
      <c r="A51" s="115">
        <v>46</v>
      </c>
      <c r="B51" s="70" t="s">
        <v>118</v>
      </c>
      <c r="C51" s="76" t="s">
        <v>753</v>
      </c>
      <c r="D51" s="78" t="s">
        <v>302</v>
      </c>
      <c r="E51" s="70" t="s">
        <v>368</v>
      </c>
      <c r="F51" s="76" t="s">
        <v>826</v>
      </c>
      <c r="G51" s="71" t="s">
        <v>389</v>
      </c>
      <c r="H51" s="67" t="s">
        <v>122</v>
      </c>
      <c r="I51" s="70" t="s">
        <v>720</v>
      </c>
      <c r="L51" s="105"/>
      <c r="M51" s="105"/>
      <c r="O51" s="108"/>
    </row>
    <row r="52" spans="1:21" ht="165.4" x14ac:dyDescent="0.55000000000000004">
      <c r="A52" s="115">
        <v>46</v>
      </c>
      <c r="B52" s="70" t="s">
        <v>224</v>
      </c>
      <c r="C52" s="76" t="s">
        <v>754</v>
      </c>
      <c r="D52" s="77" t="s">
        <v>390</v>
      </c>
      <c r="E52" s="70" t="s">
        <v>391</v>
      </c>
      <c r="F52" s="76" t="s">
        <v>774</v>
      </c>
      <c r="G52" s="71" t="s">
        <v>265</v>
      </c>
      <c r="H52" s="67" t="s">
        <v>126</v>
      </c>
      <c r="I52" s="70"/>
      <c r="L52" s="105"/>
      <c r="M52" s="106"/>
      <c r="N52" s="106"/>
      <c r="O52" s="107"/>
      <c r="P52" s="107"/>
      <c r="Q52" s="107"/>
      <c r="R52" s="107"/>
      <c r="S52" s="107"/>
      <c r="T52" s="107"/>
      <c r="U52" s="107"/>
    </row>
    <row r="53" spans="1:21" ht="120.4" x14ac:dyDescent="0.55000000000000004">
      <c r="A53" s="115">
        <v>46</v>
      </c>
      <c r="B53" s="70" t="s">
        <v>118</v>
      </c>
      <c r="C53" s="76" t="s">
        <v>392</v>
      </c>
      <c r="D53" s="78" t="s">
        <v>393</v>
      </c>
      <c r="E53" s="70" t="s">
        <v>264</v>
      </c>
      <c r="F53" s="76" t="s">
        <v>710</v>
      </c>
      <c r="G53" s="71" t="s">
        <v>254</v>
      </c>
      <c r="H53" s="66" t="s">
        <v>130</v>
      </c>
      <c r="I53" s="70" t="s">
        <v>567</v>
      </c>
      <c r="L53" s="105"/>
      <c r="M53" s="105"/>
      <c r="N53" s="105"/>
      <c r="O53" s="107"/>
      <c r="P53" s="107"/>
      <c r="Q53" s="107"/>
      <c r="R53" s="107"/>
      <c r="S53" s="107"/>
      <c r="T53" s="107"/>
      <c r="U53" s="107"/>
    </row>
    <row r="54" spans="1:21" ht="90.4" x14ac:dyDescent="0.55000000000000004">
      <c r="A54" s="115">
        <v>47</v>
      </c>
      <c r="B54" s="70" t="s">
        <v>224</v>
      </c>
      <c r="C54" s="76" t="s">
        <v>755</v>
      </c>
      <c r="D54" s="78" t="s">
        <v>394</v>
      </c>
      <c r="E54" s="70" t="s">
        <v>264</v>
      </c>
      <c r="F54" s="76" t="s">
        <v>395</v>
      </c>
      <c r="G54" s="71" t="s">
        <v>396</v>
      </c>
      <c r="H54" s="67" t="s">
        <v>146</v>
      </c>
      <c r="I54" s="70">
        <v>10</v>
      </c>
      <c r="L54" s="105"/>
      <c r="M54" s="105"/>
      <c r="O54" s="107"/>
      <c r="P54" s="107"/>
      <c r="Q54" s="107"/>
      <c r="R54" s="107"/>
      <c r="S54" s="107"/>
      <c r="T54" s="107"/>
      <c r="U54" s="107"/>
    </row>
    <row r="55" spans="1:21" ht="165.4" x14ac:dyDescent="0.55000000000000004">
      <c r="A55" s="115">
        <v>47</v>
      </c>
      <c r="B55" s="70" t="s">
        <v>118</v>
      </c>
      <c r="C55" s="76" t="s">
        <v>756</v>
      </c>
      <c r="D55" s="78" t="s">
        <v>397</v>
      </c>
      <c r="E55" s="70" t="s">
        <v>154</v>
      </c>
      <c r="F55" s="76" t="s">
        <v>398</v>
      </c>
      <c r="G55" s="69" t="s">
        <v>399</v>
      </c>
      <c r="H55" s="72" t="s">
        <v>126</v>
      </c>
      <c r="I55" s="70">
        <v>10</v>
      </c>
      <c r="O55" s="108"/>
    </row>
    <row r="56" spans="1:21" ht="16.899999999999999" x14ac:dyDescent="0.55000000000000004">
      <c r="A56" s="119" t="s">
        <v>923</v>
      </c>
    </row>
    <row r="57" spans="1:21" ht="75.400000000000006" x14ac:dyDescent="0.55000000000000004">
      <c r="A57" s="115">
        <v>3</v>
      </c>
      <c r="B57" s="70" t="s">
        <v>224</v>
      </c>
      <c r="C57" s="79" t="s">
        <v>757</v>
      </c>
      <c r="D57" s="80" t="s">
        <v>400</v>
      </c>
      <c r="E57" s="70" t="s">
        <v>378</v>
      </c>
      <c r="F57" s="76" t="s">
        <v>401</v>
      </c>
      <c r="G57" s="69" t="s">
        <v>402</v>
      </c>
      <c r="H57" s="66" t="s">
        <v>130</v>
      </c>
      <c r="I57" s="70">
        <v>16</v>
      </c>
      <c r="O57" s="108"/>
    </row>
    <row r="58" spans="1:21" ht="241.15" x14ac:dyDescent="0.55000000000000004">
      <c r="A58" s="115">
        <v>6</v>
      </c>
      <c r="B58" s="70" t="s">
        <v>224</v>
      </c>
      <c r="C58" s="79" t="s">
        <v>758</v>
      </c>
      <c r="D58" s="80" t="s">
        <v>403</v>
      </c>
      <c r="E58" s="70" t="s">
        <v>404</v>
      </c>
      <c r="F58" s="76" t="s">
        <v>827</v>
      </c>
      <c r="G58" s="70" t="s">
        <v>405</v>
      </c>
      <c r="H58" s="72" t="s">
        <v>146</v>
      </c>
      <c r="I58" s="70"/>
      <c r="O58" s="108"/>
    </row>
    <row r="59" spans="1:21" ht="165.75" x14ac:dyDescent="0.55000000000000004">
      <c r="A59" s="115">
        <v>14</v>
      </c>
      <c r="B59" s="70" t="s">
        <v>118</v>
      </c>
      <c r="C59" s="79" t="s">
        <v>406</v>
      </c>
      <c r="D59" s="80" t="s">
        <v>407</v>
      </c>
      <c r="E59" s="70" t="s">
        <v>408</v>
      </c>
      <c r="F59" s="76" t="s">
        <v>828</v>
      </c>
      <c r="G59" s="69" t="s">
        <v>193</v>
      </c>
      <c r="H59" s="66" t="s">
        <v>130</v>
      </c>
      <c r="I59" s="70" t="s">
        <v>721</v>
      </c>
      <c r="O59" s="108"/>
    </row>
    <row r="60" spans="1:21" ht="15.4" x14ac:dyDescent="0.55000000000000004">
      <c r="A60" s="115">
        <v>18</v>
      </c>
      <c r="B60" s="70" t="s">
        <v>224</v>
      </c>
      <c r="C60" s="79" t="s">
        <v>759</v>
      </c>
      <c r="D60" s="80" t="s">
        <v>393</v>
      </c>
      <c r="E60" s="70" t="s">
        <v>154</v>
      </c>
      <c r="F60" s="76"/>
      <c r="G60" s="70"/>
      <c r="H60" s="72" t="s">
        <v>130</v>
      </c>
      <c r="I60" s="70">
        <v>16</v>
      </c>
      <c r="O60" s="108"/>
    </row>
    <row r="61" spans="1:21" ht="45.4" x14ac:dyDescent="0.55000000000000004">
      <c r="A61" s="115">
        <v>24</v>
      </c>
      <c r="B61" s="70" t="s">
        <v>118</v>
      </c>
      <c r="C61" s="79" t="s">
        <v>760</v>
      </c>
      <c r="D61" s="80" t="s">
        <v>409</v>
      </c>
      <c r="E61" s="70" t="s">
        <v>410</v>
      </c>
      <c r="F61" s="76" t="s">
        <v>411</v>
      </c>
      <c r="G61" s="70"/>
      <c r="H61" s="72" t="s">
        <v>230</v>
      </c>
      <c r="I61" s="70"/>
      <c r="O61" s="108"/>
    </row>
    <row r="62" spans="1:21" ht="30.4" x14ac:dyDescent="0.55000000000000004">
      <c r="A62" s="115">
        <v>26</v>
      </c>
      <c r="B62" s="70" t="s">
        <v>224</v>
      </c>
      <c r="C62" s="79" t="s">
        <v>761</v>
      </c>
      <c r="D62" s="80" t="s">
        <v>412</v>
      </c>
      <c r="E62" s="70" t="s">
        <v>413</v>
      </c>
      <c r="F62" s="76" t="s">
        <v>414</v>
      </c>
      <c r="G62" s="71"/>
      <c r="H62" s="67" t="s">
        <v>230</v>
      </c>
      <c r="I62" s="70"/>
      <c r="L62" s="105"/>
      <c r="M62" s="105"/>
      <c r="N62" s="105"/>
      <c r="O62" s="107"/>
      <c r="P62" s="107"/>
      <c r="Q62" s="107"/>
      <c r="R62" s="107"/>
      <c r="S62" s="107"/>
      <c r="T62" s="107"/>
      <c r="U62" s="107"/>
    </row>
    <row r="63" spans="1:21" ht="30.4" x14ac:dyDescent="0.55000000000000004">
      <c r="A63" s="115">
        <v>30</v>
      </c>
      <c r="B63" s="70" t="s">
        <v>224</v>
      </c>
      <c r="C63" s="79" t="s">
        <v>762</v>
      </c>
      <c r="D63" s="80" t="s">
        <v>415</v>
      </c>
      <c r="E63" s="70" t="s">
        <v>350</v>
      </c>
      <c r="F63" s="76" t="s">
        <v>416</v>
      </c>
      <c r="G63" s="70"/>
      <c r="H63" s="72" t="s">
        <v>230</v>
      </c>
      <c r="I63" s="70"/>
      <c r="L63" s="105"/>
      <c r="M63" s="106"/>
      <c r="N63" s="106"/>
      <c r="O63" s="107"/>
      <c r="P63" s="107"/>
      <c r="Q63" s="107"/>
      <c r="R63" s="107"/>
      <c r="S63" s="107"/>
      <c r="T63" s="107"/>
      <c r="U63" s="107"/>
    </row>
    <row r="64" spans="1:21" ht="75.400000000000006" x14ac:dyDescent="0.55000000000000004">
      <c r="A64" s="115">
        <v>32</v>
      </c>
      <c r="B64" s="70" t="s">
        <v>224</v>
      </c>
      <c r="C64" s="79" t="s">
        <v>763</v>
      </c>
      <c r="D64" s="80" t="s">
        <v>417</v>
      </c>
      <c r="E64" s="70" t="s">
        <v>352</v>
      </c>
      <c r="F64" s="76" t="s">
        <v>792</v>
      </c>
      <c r="G64" s="75" t="s">
        <v>793</v>
      </c>
      <c r="H64" s="72" t="s">
        <v>126</v>
      </c>
      <c r="I64" s="70"/>
      <c r="L64" s="105"/>
      <c r="M64" s="106"/>
      <c r="N64" s="106"/>
      <c r="O64" s="107"/>
      <c r="P64" s="107"/>
      <c r="Q64" s="107"/>
      <c r="R64" s="107"/>
      <c r="S64" s="107"/>
      <c r="T64" s="107"/>
      <c r="U64" s="107"/>
    </row>
    <row r="65" spans="1:21" ht="45" x14ac:dyDescent="0.55000000000000004">
      <c r="A65" s="115">
        <v>33</v>
      </c>
      <c r="B65" s="70" t="s">
        <v>224</v>
      </c>
      <c r="C65" s="120" t="s">
        <v>764</v>
      </c>
      <c r="D65" s="80" t="s">
        <v>418</v>
      </c>
      <c r="E65" s="70" t="s">
        <v>264</v>
      </c>
      <c r="F65" s="76" t="s">
        <v>419</v>
      </c>
      <c r="G65" s="71"/>
      <c r="H65" s="67" t="s">
        <v>230</v>
      </c>
      <c r="I65" s="70"/>
      <c r="L65" s="105"/>
      <c r="M65" s="105"/>
      <c r="N65" s="105"/>
      <c r="O65" s="107"/>
      <c r="P65" s="107"/>
      <c r="Q65" s="107"/>
      <c r="R65" s="107"/>
      <c r="S65" s="107"/>
      <c r="T65" s="107"/>
      <c r="U65" s="107"/>
    </row>
    <row r="66" spans="1:21" ht="180.4" x14ac:dyDescent="0.55000000000000004">
      <c r="A66" s="115">
        <v>35</v>
      </c>
      <c r="B66" s="70" t="s">
        <v>224</v>
      </c>
      <c r="C66" s="79" t="s">
        <v>765</v>
      </c>
      <c r="D66" s="80" t="s">
        <v>420</v>
      </c>
      <c r="E66" s="70" t="s">
        <v>264</v>
      </c>
      <c r="F66" s="76" t="s">
        <v>421</v>
      </c>
      <c r="G66" s="69" t="s">
        <v>422</v>
      </c>
      <c r="H66" s="66" t="s">
        <v>126</v>
      </c>
      <c r="I66" s="70"/>
      <c r="L66" s="105"/>
      <c r="M66" s="106"/>
      <c r="O66" s="107"/>
      <c r="P66" s="107"/>
      <c r="Q66" s="107"/>
      <c r="R66" s="107"/>
      <c r="S66" s="107"/>
      <c r="T66" s="107"/>
      <c r="U66" s="107"/>
    </row>
    <row r="67" spans="1:21" ht="75.400000000000006" x14ac:dyDescent="0.55000000000000004">
      <c r="A67" s="115">
        <v>35</v>
      </c>
      <c r="B67" s="70" t="s">
        <v>224</v>
      </c>
      <c r="C67" s="79" t="s">
        <v>766</v>
      </c>
      <c r="D67" s="80" t="s">
        <v>423</v>
      </c>
      <c r="E67" s="70" t="s">
        <v>264</v>
      </c>
      <c r="F67" s="76" t="s">
        <v>401</v>
      </c>
      <c r="G67" s="69" t="s">
        <v>402</v>
      </c>
      <c r="H67" s="66" t="s">
        <v>130</v>
      </c>
      <c r="I67" s="70">
        <v>16</v>
      </c>
      <c r="L67" s="105"/>
      <c r="M67" s="106"/>
      <c r="O67" s="107"/>
      <c r="P67" s="107"/>
      <c r="Q67" s="107"/>
      <c r="R67" s="107"/>
      <c r="S67" s="107"/>
      <c r="T67" s="107"/>
      <c r="U67" s="107"/>
    </row>
    <row r="68" spans="1:21" ht="165.75" x14ac:dyDescent="0.55000000000000004">
      <c r="A68" s="115">
        <v>36</v>
      </c>
      <c r="B68" s="70" t="s">
        <v>118</v>
      </c>
      <c r="C68" s="79" t="s">
        <v>767</v>
      </c>
      <c r="D68" s="80" t="s">
        <v>424</v>
      </c>
      <c r="E68" s="70" t="s">
        <v>425</v>
      </c>
      <c r="F68" s="76" t="s">
        <v>828</v>
      </c>
      <c r="G68" s="69" t="s">
        <v>193</v>
      </c>
      <c r="H68" s="66" t="s">
        <v>130</v>
      </c>
      <c r="I68" s="70" t="s">
        <v>721</v>
      </c>
      <c r="L68" s="105"/>
      <c r="M68" s="106"/>
      <c r="N68" s="106"/>
      <c r="O68" s="107"/>
      <c r="P68" s="107"/>
      <c r="Q68" s="107"/>
      <c r="R68" s="107"/>
      <c r="S68" s="107"/>
      <c r="T68" s="107"/>
      <c r="U68" s="107"/>
    </row>
    <row r="69" spans="1:21" ht="90.4" x14ac:dyDescent="0.55000000000000004">
      <c r="A69" s="115">
        <v>38</v>
      </c>
      <c r="B69" s="70" t="s">
        <v>224</v>
      </c>
      <c r="C69" s="79" t="s">
        <v>768</v>
      </c>
      <c r="D69" s="80" t="s">
        <v>426</v>
      </c>
      <c r="E69" s="70" t="s">
        <v>380</v>
      </c>
      <c r="F69" s="76" t="s">
        <v>794</v>
      </c>
      <c r="G69" s="70"/>
      <c r="H69" s="72" t="s">
        <v>156</v>
      </c>
      <c r="I69" s="70"/>
      <c r="L69" s="105"/>
      <c r="M69" s="106"/>
      <c r="N69" s="106"/>
      <c r="O69" s="107"/>
      <c r="P69" s="107"/>
      <c r="Q69" s="107"/>
      <c r="R69" s="107"/>
      <c r="S69" s="107"/>
      <c r="T69" s="107"/>
      <c r="U69" s="107"/>
    </row>
    <row r="70" spans="1:21" ht="45.4" x14ac:dyDescent="0.55000000000000004">
      <c r="A70" s="115">
        <v>39</v>
      </c>
      <c r="B70" s="70" t="s">
        <v>224</v>
      </c>
      <c r="C70" s="79" t="s">
        <v>769</v>
      </c>
      <c r="D70" s="80" t="s">
        <v>427</v>
      </c>
      <c r="E70" s="70" t="s">
        <v>264</v>
      </c>
      <c r="F70" s="76" t="s">
        <v>416</v>
      </c>
      <c r="G70" s="70"/>
      <c r="H70" s="72" t="s">
        <v>230</v>
      </c>
      <c r="I70" s="70"/>
      <c r="L70" s="105"/>
      <c r="M70" s="105"/>
      <c r="O70" s="107"/>
      <c r="P70" s="107"/>
      <c r="Q70" s="107"/>
      <c r="R70" s="107"/>
      <c r="S70" s="107"/>
      <c r="T70" s="107"/>
      <c r="U70" s="107"/>
    </row>
    <row r="71" spans="1:21" ht="90.4" x14ac:dyDescent="0.55000000000000004">
      <c r="A71" s="115">
        <v>39</v>
      </c>
      <c r="B71" s="70" t="s">
        <v>224</v>
      </c>
      <c r="C71" s="79" t="s">
        <v>770</v>
      </c>
      <c r="D71" s="80" t="s">
        <v>428</v>
      </c>
      <c r="E71" s="70" t="s">
        <v>264</v>
      </c>
      <c r="F71" s="76" t="s">
        <v>795</v>
      </c>
      <c r="G71" s="70"/>
      <c r="H71" s="72" t="s">
        <v>126</v>
      </c>
      <c r="I71" s="70"/>
      <c r="L71" s="105"/>
      <c r="M71" s="105"/>
      <c r="O71" s="107"/>
      <c r="P71" s="107"/>
      <c r="Q71" s="107"/>
      <c r="R71" s="107"/>
      <c r="S71" s="107"/>
      <c r="T71" s="107"/>
      <c r="U71" s="107"/>
    </row>
    <row r="72" spans="1:21" ht="45.4" x14ac:dyDescent="0.55000000000000004">
      <c r="A72" s="115">
        <v>39</v>
      </c>
      <c r="B72" s="70" t="s">
        <v>224</v>
      </c>
      <c r="C72" s="79" t="s">
        <v>771</v>
      </c>
      <c r="D72" s="80" t="s">
        <v>429</v>
      </c>
      <c r="E72" s="70" t="s">
        <v>264</v>
      </c>
      <c r="F72" s="76" t="s">
        <v>430</v>
      </c>
      <c r="G72" s="70"/>
      <c r="H72" s="72" t="s">
        <v>230</v>
      </c>
      <c r="I72" s="70"/>
      <c r="L72" s="105"/>
      <c r="M72" s="105"/>
      <c r="O72" s="107"/>
      <c r="P72" s="107"/>
      <c r="Q72" s="107"/>
      <c r="R72" s="107"/>
      <c r="S72" s="107"/>
      <c r="T72" s="107"/>
      <c r="U72" s="107"/>
    </row>
    <row r="73" spans="1:21" ht="195.4" x14ac:dyDescent="0.55000000000000004">
      <c r="A73" s="115">
        <v>40</v>
      </c>
      <c r="B73" s="70" t="s">
        <v>224</v>
      </c>
      <c r="C73" s="79" t="s">
        <v>765</v>
      </c>
      <c r="D73" s="80" t="s">
        <v>431</v>
      </c>
      <c r="E73" s="70" t="s">
        <v>264</v>
      </c>
      <c r="F73" s="76" t="s">
        <v>432</v>
      </c>
      <c r="G73" s="69" t="s">
        <v>422</v>
      </c>
      <c r="H73" s="66" t="s">
        <v>126</v>
      </c>
      <c r="I73" s="70"/>
      <c r="L73" s="105"/>
      <c r="M73" s="105"/>
      <c r="N73" s="105"/>
      <c r="O73" s="107"/>
      <c r="P73" s="107"/>
      <c r="Q73" s="107"/>
      <c r="R73" s="107"/>
      <c r="S73" s="107"/>
      <c r="T73" s="107"/>
      <c r="U73" s="107"/>
    </row>
    <row r="74" spans="1:21" ht="30.4" x14ac:dyDescent="0.55000000000000004">
      <c r="A74" s="115">
        <v>45</v>
      </c>
      <c r="B74" s="70" t="s">
        <v>224</v>
      </c>
      <c r="C74" s="79" t="s">
        <v>772</v>
      </c>
      <c r="D74" s="80" t="s">
        <v>433</v>
      </c>
      <c r="E74" s="70" t="s">
        <v>434</v>
      </c>
      <c r="F74" s="76" t="s">
        <v>435</v>
      </c>
      <c r="G74" s="70"/>
      <c r="H74" s="72" t="s">
        <v>230</v>
      </c>
      <c r="I74" s="70"/>
      <c r="O74" s="108"/>
    </row>
    <row r="75" spans="1:21" ht="30.4" x14ac:dyDescent="0.55000000000000004">
      <c r="A75" s="115">
        <v>48</v>
      </c>
      <c r="B75" s="70" t="s">
        <v>224</v>
      </c>
      <c r="C75" s="79" t="s">
        <v>773</v>
      </c>
      <c r="D75" s="80" t="s">
        <v>436</v>
      </c>
      <c r="E75" s="70" t="s">
        <v>437</v>
      </c>
      <c r="F75" s="76" t="s">
        <v>414</v>
      </c>
      <c r="G75" s="70"/>
      <c r="H75" s="72" t="s">
        <v>230</v>
      </c>
      <c r="I75" s="70"/>
      <c r="L75" s="105"/>
      <c r="M75" s="108"/>
      <c r="O75" s="107"/>
      <c r="P75" s="107"/>
      <c r="Q75" s="107"/>
      <c r="R75" s="107"/>
      <c r="S75" s="107"/>
      <c r="T75" s="107"/>
      <c r="U75" s="107"/>
    </row>
    <row r="78" spans="1:21" ht="16.5" x14ac:dyDescent="0.5">
      <c r="A78" s="68" t="s">
        <v>922</v>
      </c>
    </row>
    <row r="79" spans="1:21" ht="16.5" x14ac:dyDescent="0.5">
      <c r="A79" s="68" t="s">
        <v>924</v>
      </c>
    </row>
    <row r="80" spans="1:21" ht="16.5" x14ac:dyDescent="0.5">
      <c r="A80" s="143" t="s">
        <v>967</v>
      </c>
    </row>
  </sheetData>
  <mergeCells count="1">
    <mergeCell ref="A1:XFD1"/>
  </mergeCells>
  <hyperlinks>
    <hyperlink ref="G4" r:id="rId1" xr:uid="{18D9E60E-5050-42F4-9E8E-F42F05F87D5C}"/>
    <hyperlink ref="G6" r:id="rId2" xr:uid="{12CEA622-8AA3-481C-8562-0D36A2C8F7AF}"/>
    <hyperlink ref="G7" r:id="rId3" xr:uid="{0FD0B6A5-ECD3-49DA-B765-0331038A345B}"/>
    <hyperlink ref="G8" r:id="rId4" xr:uid="{E3DEC25A-4935-494C-A6A9-EE00DD756249}"/>
    <hyperlink ref="G9" r:id="rId5" xr:uid="{5A11CFEA-6B7C-4357-B645-EAFFD51F9F5C}"/>
    <hyperlink ref="G11" r:id="rId6" location="HG" display="http://autism.mindspec.org/GeneDetail/SCN10A - HG" xr:uid="{57CCB0F6-67DC-45D6-94FE-6F2154B3BB1C}"/>
    <hyperlink ref="G14" r:id="rId7" display="https://drive.google.com/file/d/13lNK7UsU3m6S7wmzZPndt4JOyQ8ohcXt/view" xr:uid="{D180AA70-919A-4E94-8F00-675E55B1D711}"/>
    <hyperlink ref="G16" r:id="rId8" display="https://www.tandfonline.com/doi/full/10.1128/MCB.01468-09" xr:uid="{DB2C97C3-D662-4CB4-B98B-C2B70112956F}"/>
    <hyperlink ref="G21" r:id="rId9" display="https://gene.sfari.org/database/human-gene/RIMS1" xr:uid="{CDEECB42-7B36-48A1-9CB5-F27A7D344C82}"/>
    <hyperlink ref="G22" r:id="rId10" display="https://gene.sfari.org/database/human-gene/CACNA1H" xr:uid="{6BC71343-7B1C-47FF-81CD-E86080FC5EA3}"/>
    <hyperlink ref="G23" r:id="rId11" location="HG" display="http://autism.mindspec.org/GeneDetail/SCN10A - HG" xr:uid="{16CE80E6-C25C-4517-9631-3CF2327E47BF}"/>
    <hyperlink ref="G24" r:id="rId12" display="https://www.hindawi.com/journals/dm/2022/1509994/" xr:uid="{B8BCE9D6-51C8-496D-A8C0-94B98C3BEE5A}"/>
    <hyperlink ref="G26" r:id="rId13" display="https://e-century.us/files/ijcem/13/9/ijcem0111032.pdf" xr:uid="{10E43FF9-12C6-416C-ADBB-93A76866B97C}"/>
    <hyperlink ref="G27" r:id="rId14" xr:uid="{36C3CA8B-C5F0-4413-B30D-397A318876B1}"/>
    <hyperlink ref="G28" r:id="rId15" display="https://pubmed.ncbi.nlm.nih.gov/30928199/" xr:uid="{68604DC1-B65D-4CAE-A777-2885ACB9F43C}"/>
    <hyperlink ref="G29" r:id="rId16" display="https://gene.sfari.org/database/human-gene/ASH1L" xr:uid="{4FE21084-E3DA-4CA0-A5C1-F1CBF12734CA}"/>
    <hyperlink ref="G34" r:id="rId17" location="bib39" display="https://www.sciencedirect.com/science/article/pii/S000632232030010X - bib39" xr:uid="{E7D65CBD-F187-4E70-82B6-23E7E3445E65}"/>
    <hyperlink ref="G36" r:id="rId18" display="https://gene.sfari.org/database/human-gene/ANK2" xr:uid="{35FDD70D-3E99-4449-A08E-8A03A348B69C}"/>
    <hyperlink ref="G38" r:id="rId19" display="https://gene.sfari.org/database/human-gene/DEAF1" xr:uid="{22E82DAF-8E3D-4DB7-80A4-EA35F5C9E236}"/>
    <hyperlink ref="G39" r:id="rId20" location="HG" display="http://autism.mindspec.org/GeneDetail/SCN10A - HG" xr:uid="{C3CFA741-BD66-4A6F-9DC4-2DEFB5349DFB}"/>
    <hyperlink ref="G40" r:id="rId21" display="https://jmg.bmj.com/content/jmedgenet/51/11/737.full.pdf" xr:uid="{DC9C48EF-A677-4781-BE95-451DEE907A05}"/>
    <hyperlink ref="G42" r:id="rId22" display="https://gene.sfari.org/database/human-gene/MTHFR" xr:uid="{E0E100E9-A06D-44B5-AA25-F837F7E15493}"/>
    <hyperlink ref="G43" r:id="rId23" location="HG" display="http://autism.mindspec.org/GeneDetail/RERE - HG" xr:uid="{AD58953F-08CE-4E89-8E30-42EC9FF4475A}"/>
    <hyperlink ref="G47" r:id="rId24" display="https://gene.sfari.org/database/human-gene/MTHFR" xr:uid="{E024AAD0-864A-415F-AF84-83C5E0A69484}"/>
    <hyperlink ref="G48" r:id="rId25" display="https://gene.sfari.org/database/human-gene/TSC2" xr:uid="{61E0936C-DFDB-4DB5-8238-B18F95487E7B}"/>
    <hyperlink ref="G49" r:id="rId26" display="https://gene.sfari.org/database/human-gene/CUX2" xr:uid="{9D14FDB7-7423-4BEA-908D-340F1D9A4BDA}"/>
    <hyperlink ref="G50" r:id="rId27" xr:uid="{C32B2565-22A3-478D-8027-484AA229ACAB}"/>
    <hyperlink ref="G51" r:id="rId28" display="https://gene.sfari.org/database/human-gene/KMT2E" xr:uid="{6B88F665-CE29-43E2-A2CB-511625759B10}"/>
    <hyperlink ref="G52" r:id="rId29" xr:uid="{21315D0E-533F-41A2-B74F-553451907649}"/>
    <hyperlink ref="G53" r:id="rId30" xr:uid="{97904DC6-BF2B-4B82-9266-D72845B54D06}"/>
    <hyperlink ref="G54" r:id="rId31" xr:uid="{C2DE208D-BAC8-4C8E-833C-027AF0000A05}"/>
    <hyperlink ref="G55" r:id="rId32" location="ref-CR21" display="https://link.springer.com/article/10.1186/s13039-020-00527-w - ref-CR21" xr:uid="{55A794D1-62C6-45AE-9D40-C67B98EACEE2}"/>
    <hyperlink ref="G57" r:id="rId33" location="tblfn7" display="https://www.sciencedirect.com/science/article/pii/S0890856712005059 - tblfn7" xr:uid="{C84B669B-701B-436C-90F3-0A850750A35B}"/>
    <hyperlink ref="G59" r:id="rId34" location="HG" display="http://autism.mindspec.org/GeneDetail/APC - HG" xr:uid="{DB88268C-BCC8-4FE6-B722-B4217F621B57}"/>
    <hyperlink ref="G66" r:id="rId35" display="https://pubmed.ncbi.nlm.nih.gov/34260616/" xr:uid="{63BB0B82-BB4E-440B-9FF9-A19AF8F605AA}"/>
    <hyperlink ref="G67" r:id="rId36" location="tblfn7" display="https://www.sciencedirect.com/science/article/pii/S0890856712005059 - tblfn7" xr:uid="{F1B0D0CE-5B4B-4FC7-8372-88BB511AACD7}"/>
    <hyperlink ref="G68" r:id="rId37" location="HG" display="http://autism.mindspec.org/GeneDetail/APC - HG" xr:uid="{4333A824-3CB5-47CF-9479-3B90448D4BD1}"/>
    <hyperlink ref="G73" r:id="rId38" display="https://pubmed.ncbi.nlm.nih.gov/34260616/" xr:uid="{1B7D13B3-E339-4F25-AC18-6D4920D808A7}"/>
    <hyperlink ref="G5" r:id="rId39" display="https://www.nature.com/articles/ejhg2009192" xr:uid="{9602BAF2-670E-45F2-9D8C-FDCBDCB7931B}"/>
    <hyperlink ref="G18" r:id="rId40" xr:uid="{C24E0598-8B17-4C45-BC20-10CE809C37CC}"/>
    <hyperlink ref="G19" r:id="rId41" xr:uid="{A1CF8F04-3159-403C-A08B-853151EE11AE}"/>
    <hyperlink ref="G20" r:id="rId42" xr:uid="{4500A855-098D-457C-A3DD-2F2D09715358}"/>
    <hyperlink ref="G30" r:id="rId43" xr:uid="{0AAA8649-6AC8-4626-BA80-BDDB31485A32}"/>
    <hyperlink ref="G35" r:id="rId44" xr:uid="{6434F5BF-B455-403B-997E-846A8EB580B0}"/>
    <hyperlink ref="G37" r:id="rId45" xr:uid="{2E8D8364-A9BC-473B-868D-FF12088E70FA}"/>
    <hyperlink ref="G41" r:id="rId46" xr:uid="{BA27B0E4-B677-4C80-95C8-805FB9FF9767}"/>
    <hyperlink ref="G64" r:id="rId47" xr:uid="{A5E02F44-D0CD-413D-961E-A456CAEA5B39}"/>
  </hyperlinks>
  <pageMargins left="0.7" right="0.7" top="0.75" bottom="0.75" header="0.3" footer="0.3"/>
  <pageSetup orientation="portrait" r:id="rId4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8F7F8-F3A1-47BD-96D0-FEE329BF915A}">
  <dimension ref="A1:U22"/>
  <sheetViews>
    <sheetView zoomScale="55" zoomScaleNormal="55" workbookViewId="0">
      <selection activeCell="A2" sqref="A2:H19"/>
    </sheetView>
  </sheetViews>
  <sheetFormatPr defaultColWidth="9" defaultRowHeight="15" x14ac:dyDescent="0.5"/>
  <cols>
    <col min="1" max="1" width="18.265625" style="68" customWidth="1"/>
    <col min="2" max="2" width="5.73046875" style="68" customWidth="1"/>
    <col min="3" max="3" width="38.265625" style="74" customWidth="1"/>
    <col min="4" max="4" width="29.265625" style="74" customWidth="1"/>
    <col min="5" max="5" width="15.1328125" style="68" customWidth="1"/>
    <col min="6" max="6" width="70.59765625" style="74" customWidth="1"/>
    <col min="7" max="7" width="35.265625" style="68" customWidth="1"/>
    <col min="8" max="8" width="18.59765625" style="68" customWidth="1"/>
    <col min="9" max="16384" width="9" style="68"/>
  </cols>
  <sheetData>
    <row r="1" spans="1:21" s="222" customFormat="1" x14ac:dyDescent="0.4">
      <c r="A1" s="221" t="s">
        <v>1096</v>
      </c>
    </row>
    <row r="2" spans="1:21" ht="32.25" x14ac:dyDescent="0.55000000000000004">
      <c r="A2" s="72" t="s">
        <v>111</v>
      </c>
      <c r="B2" s="72" t="s">
        <v>112</v>
      </c>
      <c r="C2" s="102" t="s">
        <v>251</v>
      </c>
      <c r="D2" s="102" t="s">
        <v>918</v>
      </c>
      <c r="E2" s="72" t="s">
        <v>114</v>
      </c>
      <c r="F2" s="102" t="s">
        <v>115</v>
      </c>
      <c r="G2" s="72" t="s">
        <v>116</v>
      </c>
      <c r="H2" s="72" t="s">
        <v>117</v>
      </c>
    </row>
    <row r="3" spans="1:21" ht="45.4" x14ac:dyDescent="0.55000000000000004">
      <c r="A3" s="70">
        <v>2</v>
      </c>
      <c r="B3" s="70" t="s">
        <v>141</v>
      </c>
      <c r="C3" s="76" t="s">
        <v>796</v>
      </c>
      <c r="D3" s="99" t="s">
        <v>438</v>
      </c>
      <c r="E3" s="70" t="s">
        <v>154</v>
      </c>
      <c r="F3" s="76" t="s">
        <v>439</v>
      </c>
      <c r="G3" s="70" t="s">
        <v>809</v>
      </c>
      <c r="H3" s="72" t="s">
        <v>156</v>
      </c>
      <c r="O3" s="108"/>
    </row>
    <row r="4" spans="1:21" ht="165.4" x14ac:dyDescent="0.55000000000000004">
      <c r="A4" s="70">
        <v>6</v>
      </c>
      <c r="B4" s="70" t="s">
        <v>141</v>
      </c>
      <c r="C4" s="76" t="s">
        <v>797</v>
      </c>
      <c r="D4" s="100" t="s">
        <v>440</v>
      </c>
      <c r="E4" s="70" t="s">
        <v>441</v>
      </c>
      <c r="F4" s="76" t="s">
        <v>810</v>
      </c>
      <c r="G4" s="6" t="s">
        <v>442</v>
      </c>
      <c r="H4" s="66" t="s">
        <v>130</v>
      </c>
      <c r="O4" s="108"/>
    </row>
    <row r="5" spans="1:21" ht="135.4" x14ac:dyDescent="0.55000000000000004">
      <c r="A5" s="70">
        <v>8</v>
      </c>
      <c r="B5" s="70" t="s">
        <v>141</v>
      </c>
      <c r="C5" s="76" t="s">
        <v>443</v>
      </c>
      <c r="D5" s="100" t="s">
        <v>444</v>
      </c>
      <c r="E5" s="70" t="s">
        <v>445</v>
      </c>
      <c r="F5" s="76" t="s">
        <v>811</v>
      </c>
      <c r="G5" s="69" t="s">
        <v>446</v>
      </c>
      <c r="H5" s="66" t="s">
        <v>447</v>
      </c>
      <c r="O5" s="108"/>
    </row>
    <row r="6" spans="1:21" ht="165.4" x14ac:dyDescent="0.55000000000000004">
      <c r="A6" s="70">
        <v>8</v>
      </c>
      <c r="B6" s="70" t="s">
        <v>141</v>
      </c>
      <c r="C6" s="76" t="s">
        <v>448</v>
      </c>
      <c r="D6" s="100" t="s">
        <v>444</v>
      </c>
      <c r="E6" s="70" t="s">
        <v>445</v>
      </c>
      <c r="F6" s="76" t="s">
        <v>449</v>
      </c>
      <c r="G6" s="69" t="s">
        <v>193</v>
      </c>
      <c r="H6" s="67" t="s">
        <v>146</v>
      </c>
      <c r="O6" s="108"/>
    </row>
    <row r="7" spans="1:21" ht="135.4" x14ac:dyDescent="0.55000000000000004">
      <c r="A7" s="70">
        <v>11</v>
      </c>
      <c r="B7" s="70" t="s">
        <v>141</v>
      </c>
      <c r="C7" s="76" t="s">
        <v>823</v>
      </c>
      <c r="D7" s="100" t="s">
        <v>450</v>
      </c>
      <c r="E7" s="70" t="s">
        <v>451</v>
      </c>
      <c r="F7" s="76" t="s">
        <v>812</v>
      </c>
      <c r="G7" s="70" t="s">
        <v>452</v>
      </c>
      <c r="H7" s="72" t="s">
        <v>130</v>
      </c>
      <c r="L7" s="105"/>
      <c r="M7" s="105"/>
      <c r="O7" s="107"/>
      <c r="P7" s="107"/>
      <c r="Q7" s="107"/>
      <c r="R7" s="107"/>
      <c r="S7" s="107"/>
      <c r="T7" s="107"/>
      <c r="U7" s="107"/>
    </row>
    <row r="8" spans="1:21" ht="45.4" x14ac:dyDescent="0.55000000000000004">
      <c r="A8" s="70">
        <v>18</v>
      </c>
      <c r="B8" s="70" t="s">
        <v>141</v>
      </c>
      <c r="C8" s="76" t="s">
        <v>798</v>
      </c>
      <c r="D8" s="100" t="s">
        <v>453</v>
      </c>
      <c r="E8" s="70" t="s">
        <v>297</v>
      </c>
      <c r="F8" s="76" t="s">
        <v>813</v>
      </c>
      <c r="G8" s="70"/>
      <c r="H8" s="72" t="s">
        <v>130</v>
      </c>
      <c r="O8" s="108"/>
    </row>
    <row r="9" spans="1:21" ht="105.4" x14ac:dyDescent="0.55000000000000004">
      <c r="A9" s="70">
        <v>22</v>
      </c>
      <c r="B9" s="70" t="s">
        <v>141</v>
      </c>
      <c r="C9" s="76" t="s">
        <v>799</v>
      </c>
      <c r="D9" s="100" t="s">
        <v>440</v>
      </c>
      <c r="E9" s="70" t="s">
        <v>454</v>
      </c>
      <c r="F9" s="76" t="s">
        <v>814</v>
      </c>
      <c r="G9" s="69" t="s">
        <v>455</v>
      </c>
      <c r="H9" s="66" t="s">
        <v>130</v>
      </c>
      <c r="L9" s="105"/>
      <c r="M9" s="106"/>
      <c r="O9" s="108"/>
    </row>
    <row r="10" spans="1:21" ht="180.4" x14ac:dyDescent="0.55000000000000004">
      <c r="A10" s="70">
        <v>22</v>
      </c>
      <c r="B10" s="70" t="s">
        <v>141</v>
      </c>
      <c r="C10" s="76" t="s">
        <v>800</v>
      </c>
      <c r="D10" s="100" t="s">
        <v>440</v>
      </c>
      <c r="E10" s="70" t="s">
        <v>454</v>
      </c>
      <c r="F10" s="76" t="s">
        <v>456</v>
      </c>
      <c r="G10" s="69" t="s">
        <v>457</v>
      </c>
      <c r="H10" s="66" t="s">
        <v>146</v>
      </c>
      <c r="L10" s="105"/>
      <c r="M10" s="106"/>
      <c r="O10" s="108"/>
    </row>
    <row r="11" spans="1:21" ht="195.4" x14ac:dyDescent="0.55000000000000004">
      <c r="A11" s="70">
        <v>23</v>
      </c>
      <c r="B11" s="70" t="s">
        <v>141</v>
      </c>
      <c r="C11" s="76" t="s">
        <v>801</v>
      </c>
      <c r="D11" s="112" t="s">
        <v>440</v>
      </c>
      <c r="E11" s="70" t="s">
        <v>458</v>
      </c>
      <c r="F11" s="76" t="s">
        <v>815</v>
      </c>
      <c r="G11" s="71" t="s">
        <v>459</v>
      </c>
      <c r="H11" s="67" t="s">
        <v>146</v>
      </c>
      <c r="L11" s="105"/>
      <c r="M11" s="105"/>
      <c r="O11" s="107"/>
      <c r="P11" s="107"/>
      <c r="Q11" s="107"/>
      <c r="R11" s="107"/>
      <c r="S11" s="107"/>
      <c r="T11" s="107"/>
      <c r="U11" s="107"/>
    </row>
    <row r="12" spans="1:21" ht="45.4" x14ac:dyDescent="0.55000000000000004">
      <c r="A12" s="70">
        <v>23</v>
      </c>
      <c r="B12" s="70" t="s">
        <v>141</v>
      </c>
      <c r="C12" s="76" t="s">
        <v>802</v>
      </c>
      <c r="D12" s="100" t="s">
        <v>440</v>
      </c>
      <c r="E12" s="70" t="s">
        <v>458</v>
      </c>
      <c r="F12" s="76" t="s">
        <v>816</v>
      </c>
      <c r="G12" s="69" t="s">
        <v>460</v>
      </c>
      <c r="H12" s="66" t="s">
        <v>130</v>
      </c>
      <c r="L12" s="105"/>
      <c r="M12" s="105"/>
      <c r="O12" s="107"/>
      <c r="P12" s="107"/>
      <c r="Q12" s="107"/>
      <c r="R12" s="107"/>
      <c r="S12" s="107"/>
      <c r="T12" s="107"/>
      <c r="U12" s="107"/>
    </row>
    <row r="13" spans="1:21" ht="45.4" x14ac:dyDescent="0.55000000000000004">
      <c r="A13" s="70">
        <v>24</v>
      </c>
      <c r="B13" s="70" t="s">
        <v>141</v>
      </c>
      <c r="C13" s="76" t="s">
        <v>803</v>
      </c>
      <c r="D13" s="100" t="s">
        <v>440</v>
      </c>
      <c r="E13" s="70" t="s">
        <v>461</v>
      </c>
      <c r="F13" s="76" t="s">
        <v>817</v>
      </c>
      <c r="G13" s="70"/>
      <c r="H13" s="72" t="s">
        <v>130</v>
      </c>
      <c r="O13" s="108"/>
    </row>
    <row r="14" spans="1:21" ht="135.4" x14ac:dyDescent="0.55000000000000004">
      <c r="A14" s="70">
        <v>39</v>
      </c>
      <c r="B14" s="70" t="s">
        <v>141</v>
      </c>
      <c r="C14" s="76" t="s">
        <v>804</v>
      </c>
      <c r="D14" s="100" t="s">
        <v>462</v>
      </c>
      <c r="E14" s="70" t="s">
        <v>264</v>
      </c>
      <c r="F14" s="76" t="s">
        <v>818</v>
      </c>
      <c r="G14" s="69" t="s">
        <v>193</v>
      </c>
      <c r="H14" s="72" t="s">
        <v>146</v>
      </c>
      <c r="L14" s="105"/>
      <c r="M14" s="105"/>
      <c r="O14" s="107"/>
      <c r="P14" s="107"/>
      <c r="Q14" s="107"/>
      <c r="R14" s="107"/>
      <c r="S14" s="107"/>
      <c r="T14" s="107"/>
      <c r="U14" s="107"/>
    </row>
    <row r="15" spans="1:21" ht="135.4" x14ac:dyDescent="0.55000000000000004">
      <c r="A15" s="70">
        <v>42</v>
      </c>
      <c r="B15" s="70" t="s">
        <v>141</v>
      </c>
      <c r="C15" s="76" t="s">
        <v>805</v>
      </c>
      <c r="D15" s="100" t="s">
        <v>463</v>
      </c>
      <c r="E15" s="70" t="s">
        <v>464</v>
      </c>
      <c r="F15" s="76" t="s">
        <v>819</v>
      </c>
      <c r="G15" s="69" t="s">
        <v>193</v>
      </c>
      <c r="H15" s="66" t="s">
        <v>146</v>
      </c>
      <c r="L15" s="105"/>
      <c r="M15" s="105"/>
      <c r="N15" s="105"/>
      <c r="O15" s="107"/>
      <c r="P15" s="107"/>
      <c r="Q15" s="107"/>
      <c r="R15" s="107"/>
      <c r="S15" s="107"/>
      <c r="T15" s="107"/>
      <c r="U15" s="107"/>
    </row>
    <row r="16" spans="1:21" ht="90.4" x14ac:dyDescent="0.55000000000000004">
      <c r="A16" s="70">
        <v>44</v>
      </c>
      <c r="B16" s="70" t="s">
        <v>141</v>
      </c>
      <c r="C16" s="76" t="s">
        <v>806</v>
      </c>
      <c r="D16" s="100" t="s">
        <v>465</v>
      </c>
      <c r="E16" s="70" t="s">
        <v>378</v>
      </c>
      <c r="F16" s="76" t="s">
        <v>820</v>
      </c>
      <c r="G16" s="69" t="s">
        <v>466</v>
      </c>
      <c r="H16" s="72" t="s">
        <v>130</v>
      </c>
      <c r="O16" s="108"/>
    </row>
    <row r="17" spans="1:21" ht="165.4" x14ac:dyDescent="0.55000000000000004">
      <c r="A17" s="70">
        <v>47</v>
      </c>
      <c r="B17" s="70" t="s">
        <v>141</v>
      </c>
      <c r="C17" s="76" t="s">
        <v>807</v>
      </c>
      <c r="D17" s="100" t="s">
        <v>467</v>
      </c>
      <c r="E17" s="70" t="s">
        <v>468</v>
      </c>
      <c r="F17" s="76" t="s">
        <v>469</v>
      </c>
      <c r="G17" s="71" t="s">
        <v>470</v>
      </c>
      <c r="H17" s="67" t="s">
        <v>146</v>
      </c>
      <c r="L17" s="105"/>
      <c r="M17" s="105"/>
      <c r="O17" s="107"/>
      <c r="P17" s="107"/>
      <c r="Q17" s="107"/>
      <c r="R17" s="107"/>
      <c r="S17" s="107"/>
      <c r="T17" s="107"/>
      <c r="U17" s="107"/>
    </row>
    <row r="18" spans="1:21" ht="60.4" x14ac:dyDescent="0.55000000000000004">
      <c r="A18" s="70">
        <v>47</v>
      </c>
      <c r="B18" s="70" t="s">
        <v>141</v>
      </c>
      <c r="C18" s="76" t="s">
        <v>808</v>
      </c>
      <c r="D18" s="100" t="s">
        <v>471</v>
      </c>
      <c r="E18" s="70" t="s">
        <v>468</v>
      </c>
      <c r="F18" s="76" t="s">
        <v>821</v>
      </c>
      <c r="G18" s="70"/>
      <c r="H18" s="72" t="s">
        <v>130</v>
      </c>
      <c r="L18" s="105"/>
      <c r="M18" s="105"/>
      <c r="O18" s="107"/>
      <c r="P18" s="107"/>
      <c r="Q18" s="107"/>
      <c r="R18" s="107"/>
      <c r="S18" s="107"/>
      <c r="T18" s="107"/>
      <c r="U18" s="107"/>
    </row>
    <row r="19" spans="1:21" ht="105.4" x14ac:dyDescent="0.55000000000000004">
      <c r="A19" s="70">
        <v>49</v>
      </c>
      <c r="B19" s="70" t="s">
        <v>141</v>
      </c>
      <c r="C19" s="76" t="s">
        <v>596</v>
      </c>
      <c r="D19" s="100" t="s">
        <v>472</v>
      </c>
      <c r="E19" s="70" t="s">
        <v>264</v>
      </c>
      <c r="F19" s="76" t="s">
        <v>822</v>
      </c>
      <c r="G19" s="71" t="s">
        <v>473</v>
      </c>
      <c r="H19" s="67" t="s">
        <v>130</v>
      </c>
      <c r="O19" s="108"/>
    </row>
    <row r="22" spans="1:21" ht="16.5" x14ac:dyDescent="0.5">
      <c r="A22" s="68" t="s">
        <v>922</v>
      </c>
    </row>
  </sheetData>
  <mergeCells count="1">
    <mergeCell ref="A1:XFD1"/>
  </mergeCells>
  <conditionalFormatting sqref="L3:L19">
    <cfRule type="cellIs" dxfId="7" priority="4" operator="greaterThan">
      <formula>0</formula>
    </cfRule>
  </conditionalFormatting>
  <conditionalFormatting sqref="M3:M19">
    <cfRule type="cellIs" dxfId="6" priority="3" operator="greaterThan">
      <formula>0.9</formula>
    </cfRule>
  </conditionalFormatting>
  <conditionalFormatting sqref="O3:O19">
    <cfRule type="cellIs" dxfId="5" priority="2" operator="between">
      <formula>0.05</formula>
      <formula>0</formula>
    </cfRule>
  </conditionalFormatting>
  <conditionalFormatting sqref="P3:U19">
    <cfRule type="cellIs" dxfId="4" priority="1" operator="equal">
      <formula>1</formula>
    </cfRule>
  </conditionalFormatting>
  <hyperlinks>
    <hyperlink ref="G4" r:id="rId1" xr:uid="{5A720288-7444-43EC-8642-DCA9D26D9FAA}"/>
    <hyperlink ref="G6" r:id="rId2" location="HG" display="http://autism.mindspec.org/GeneDetail/RUSC2 - HG" xr:uid="{8AFFBCE4-1D37-452E-9FB7-D454E1408C54}"/>
    <hyperlink ref="G9" r:id="rId3" display="https://www.nature.com/articles/s41380-020-0650-7" xr:uid="{90ACB09C-A846-4C30-B8ED-83C27B316D90}"/>
    <hyperlink ref="G10" r:id="rId4" display="https://gene.sfari.org/database/human-gene/DOCK8" xr:uid="{D4B8A938-5065-4C09-A64E-A086AC069F77}"/>
    <hyperlink ref="G11" r:id="rId5" display="https://www.nature.com/articles/s41398-019-0599-y" xr:uid="{35099A30-CAF3-4B00-A74E-62F757432E86}"/>
    <hyperlink ref="G12" r:id="rId6" display="https://www.mdpi.com/1422-0067/16/3/6464" xr:uid="{626BA1D1-7875-4C47-8AB6-B240503B0308}"/>
    <hyperlink ref="G14" r:id="rId7" location="HG" display="http://autism.mindspec.org/GeneDetail/IMMP2L - HG" xr:uid="{696A4C45-D95E-4434-8C4B-DBE45A65F384}"/>
    <hyperlink ref="G15" r:id="rId8" location="HG" display="http://autism.mindspec.org/GeneDetail/ADAMTS18 - HG" xr:uid="{AE690F1F-8B4C-45CD-858C-83CA32368EC1}"/>
    <hyperlink ref="G16" r:id="rId9" display="http://autism.mindspec.org/autdb/CNVSecDis.do?l=14q24.2" xr:uid="{66F34FF1-0354-4469-BE85-DDA069307735}"/>
    <hyperlink ref="G17" r:id="rId10" display="https://gene.sfari.org/database/human-gene/KCND2" xr:uid="{C29765BA-1086-4320-910C-85431FF660F3}"/>
    <hyperlink ref="G19" r:id="rId11" display="https://d1wqtxts1xzle7.cloudfront.net/86171323/482242536-libre.pdf?1652985510=&amp;response-content-disposition=inline%3B+filename%3DNovel_Homozygous_Variant_of_TBC1_Domain.pdf&amp;Expires=1680799224&amp;Signature=H-VKSFhyWTiCR~c0OiySIU4GRM7GvHQu-NdJ0bnQegUl~xNAab~ht2afLvGkB6hgezTLW~at4mDOzNjyOk6IEMEWzoY2pvY1QrUFlb3qdw1m8LUyUwt0RKIZiK0QgQdBcNk0X78KYayFqjzm96A5EF4wuepex-oCf~IwWsUWdTaALs37qvZorZDaCyo3BjHUu9e1gD3wzwMcWocIp2x~8i7n0rfF7HE3gFRHjF29Tz67syvj--kLWpITbNHVyaU5NXJgyaigqQkAS8UpxrMArVotWCYyzP7FHmURu7sTgtxL4gjdjCQ~NBgyTyJR1BYg8RVWGdmBcY4IxrTkDPDhqA__&amp;Key-Pair-Id=APKAJLOHF5GGSLRBV4ZA" xr:uid="{6D3ABB4D-7C19-4E54-80CC-129DD4B9B003}"/>
    <hyperlink ref="G5" r:id="rId12" display="https://link.springer.com/article/10.1007/s10577-009-9043-0" xr:uid="{B5954939-80DD-4AB6-A8AD-C95605D8B40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44160-A4F0-4C03-8FCC-094B41FA706C}">
  <dimension ref="A1:U15"/>
  <sheetViews>
    <sheetView zoomScale="51" zoomScaleNormal="51" workbookViewId="0">
      <selection activeCell="O3" sqref="O3"/>
    </sheetView>
  </sheetViews>
  <sheetFormatPr defaultColWidth="9" defaultRowHeight="15" x14ac:dyDescent="0.5"/>
  <cols>
    <col min="1" max="1" width="13.3984375" style="68" customWidth="1"/>
    <col min="2" max="2" width="5.265625" style="68" customWidth="1"/>
    <col min="3" max="3" width="28.1328125" style="74" customWidth="1"/>
    <col min="4" max="4" width="23" style="68" customWidth="1"/>
    <col min="5" max="5" width="12.265625" style="68" customWidth="1"/>
    <col min="6" max="6" width="84.265625" style="74" customWidth="1"/>
    <col min="7" max="7" width="26.3984375" style="68" customWidth="1"/>
    <col min="8" max="8" width="16.3984375" customWidth="1"/>
    <col min="9" max="11" width="9" style="68"/>
    <col min="12" max="12" width="9" style="68" customWidth="1"/>
    <col min="13" max="16384" width="9" style="68"/>
  </cols>
  <sheetData>
    <row r="1" spans="1:21" s="222" customFormat="1" x14ac:dyDescent="0.4">
      <c r="A1" s="221" t="s">
        <v>1097</v>
      </c>
    </row>
    <row r="2" spans="1:21" s="74" customFormat="1" ht="32.25" x14ac:dyDescent="0.55000000000000004">
      <c r="A2" s="102" t="s">
        <v>111</v>
      </c>
      <c r="B2" s="102" t="s">
        <v>112</v>
      </c>
      <c r="C2" s="102" t="s">
        <v>251</v>
      </c>
      <c r="D2" s="102" t="s">
        <v>918</v>
      </c>
      <c r="E2" s="102" t="s">
        <v>114</v>
      </c>
      <c r="F2" s="102" t="s">
        <v>115</v>
      </c>
      <c r="G2" s="102" t="s">
        <v>116</v>
      </c>
      <c r="H2" s="102" t="s">
        <v>968</v>
      </c>
      <c r="I2" s="102" t="s">
        <v>117</v>
      </c>
    </row>
    <row r="3" spans="1:21" ht="165.4" x14ac:dyDescent="0.55000000000000004">
      <c r="A3" s="70">
        <v>6</v>
      </c>
      <c r="B3" s="70" t="s">
        <v>474</v>
      </c>
      <c r="C3" s="76" t="s">
        <v>475</v>
      </c>
      <c r="D3" s="78" t="s">
        <v>829</v>
      </c>
      <c r="E3" s="70" t="s">
        <v>154</v>
      </c>
      <c r="F3" s="76" t="s">
        <v>841</v>
      </c>
      <c r="G3" s="69" t="s">
        <v>476</v>
      </c>
      <c r="H3" s="3">
        <v>10</v>
      </c>
      <c r="I3" s="72" t="s">
        <v>130</v>
      </c>
      <c r="O3" s="108"/>
    </row>
    <row r="4" spans="1:21" ht="180.4" x14ac:dyDescent="0.55000000000000004">
      <c r="A4" s="70">
        <v>9</v>
      </c>
      <c r="B4" s="70" t="s">
        <v>474</v>
      </c>
      <c r="C4" s="76" t="s">
        <v>477</v>
      </c>
      <c r="D4" s="78" t="s">
        <v>478</v>
      </c>
      <c r="E4" s="70" t="s">
        <v>479</v>
      </c>
      <c r="F4" s="76" t="s">
        <v>842</v>
      </c>
      <c r="G4" s="69" t="s">
        <v>480</v>
      </c>
      <c r="H4" s="3" t="s">
        <v>571</v>
      </c>
      <c r="I4" s="66" t="s">
        <v>130</v>
      </c>
      <c r="O4" s="108"/>
    </row>
    <row r="5" spans="1:21" ht="180.4" x14ac:dyDescent="0.55000000000000004">
      <c r="A5" s="70">
        <v>12</v>
      </c>
      <c r="B5" s="70" t="s">
        <v>474</v>
      </c>
      <c r="C5" s="76" t="s">
        <v>834</v>
      </c>
      <c r="D5" s="78" t="s">
        <v>478</v>
      </c>
      <c r="E5" s="70" t="s">
        <v>481</v>
      </c>
      <c r="F5" s="76" t="s">
        <v>843</v>
      </c>
      <c r="G5" s="71" t="s">
        <v>482</v>
      </c>
      <c r="H5" s="3" t="s">
        <v>970</v>
      </c>
      <c r="I5" s="67" t="s">
        <v>130</v>
      </c>
      <c r="L5" s="105"/>
      <c r="M5" s="105"/>
      <c r="O5" s="107"/>
      <c r="P5" s="107"/>
      <c r="Q5" s="107"/>
      <c r="R5" s="107"/>
      <c r="S5" s="107"/>
      <c r="T5" s="107"/>
      <c r="U5" s="107"/>
    </row>
    <row r="6" spans="1:21" ht="60.4" x14ac:dyDescent="0.55000000000000004">
      <c r="A6" s="70">
        <v>16</v>
      </c>
      <c r="B6" s="70" t="s">
        <v>474</v>
      </c>
      <c r="C6" s="76" t="s">
        <v>835</v>
      </c>
      <c r="D6" s="78" t="s">
        <v>483</v>
      </c>
      <c r="E6" s="70" t="s">
        <v>294</v>
      </c>
      <c r="F6" s="76" t="s">
        <v>844</v>
      </c>
      <c r="G6" s="7" t="s">
        <v>846</v>
      </c>
      <c r="H6" s="3" t="s">
        <v>571</v>
      </c>
      <c r="I6" s="67" t="s">
        <v>130</v>
      </c>
      <c r="O6" s="108"/>
    </row>
    <row r="7" spans="1:21" ht="45.4" x14ac:dyDescent="0.55000000000000004">
      <c r="A7" s="70">
        <v>20</v>
      </c>
      <c r="B7" s="70" t="s">
        <v>474</v>
      </c>
      <c r="C7" s="76" t="s">
        <v>836</v>
      </c>
      <c r="D7" s="78" t="s">
        <v>484</v>
      </c>
      <c r="E7" s="70" t="s">
        <v>434</v>
      </c>
      <c r="F7" s="76" t="s">
        <v>485</v>
      </c>
      <c r="G7" s="70"/>
      <c r="H7" s="4" t="s">
        <v>212</v>
      </c>
      <c r="I7" s="72" t="s">
        <v>156</v>
      </c>
      <c r="L7" s="105"/>
      <c r="M7" s="105"/>
      <c r="N7" s="105"/>
      <c r="O7" s="107"/>
      <c r="P7" s="107"/>
      <c r="Q7" s="107"/>
      <c r="R7" s="107"/>
      <c r="S7" s="107"/>
      <c r="T7" s="107"/>
      <c r="U7" s="107"/>
    </row>
    <row r="8" spans="1:21" ht="60.4" x14ac:dyDescent="0.55000000000000004">
      <c r="A8" s="70">
        <v>22</v>
      </c>
      <c r="B8" s="70" t="s">
        <v>474</v>
      </c>
      <c r="C8" s="76" t="s">
        <v>837</v>
      </c>
      <c r="D8" s="78" t="s">
        <v>830</v>
      </c>
      <c r="E8" s="70" t="s">
        <v>486</v>
      </c>
      <c r="F8" s="76" t="s">
        <v>845</v>
      </c>
      <c r="G8" s="69" t="s">
        <v>487</v>
      </c>
      <c r="H8" s="3" t="s">
        <v>574</v>
      </c>
      <c r="I8" s="66" t="s">
        <v>122</v>
      </c>
      <c r="L8" s="105"/>
      <c r="M8" s="106"/>
      <c r="O8" s="108"/>
    </row>
    <row r="9" spans="1:21" ht="30.4" x14ac:dyDescent="0.55000000000000004">
      <c r="A9" s="70">
        <v>23</v>
      </c>
      <c r="B9" s="70" t="s">
        <v>474</v>
      </c>
      <c r="C9" s="76" t="s">
        <v>838</v>
      </c>
      <c r="D9" s="78" t="s">
        <v>831</v>
      </c>
      <c r="E9" s="70" t="s">
        <v>154</v>
      </c>
      <c r="F9" s="76" t="s">
        <v>847</v>
      </c>
      <c r="G9" s="71" t="s">
        <v>488</v>
      </c>
      <c r="H9" s="3" t="s">
        <v>161</v>
      </c>
      <c r="I9" s="66" t="s">
        <v>130</v>
      </c>
      <c r="L9" s="105"/>
      <c r="M9" s="105"/>
      <c r="O9" s="107"/>
      <c r="P9" s="107"/>
      <c r="Q9" s="107"/>
      <c r="R9" s="107"/>
      <c r="S9" s="107"/>
      <c r="T9" s="107"/>
      <c r="U9" s="107"/>
    </row>
    <row r="10" spans="1:21" ht="75.400000000000006" x14ac:dyDescent="0.55000000000000004">
      <c r="A10" s="70">
        <v>27</v>
      </c>
      <c r="B10" s="70" t="s">
        <v>474</v>
      </c>
      <c r="C10" s="76" t="s">
        <v>839</v>
      </c>
      <c r="D10" s="77" t="s">
        <v>832</v>
      </c>
      <c r="E10" s="70" t="s">
        <v>489</v>
      </c>
      <c r="F10" s="76" t="s">
        <v>848</v>
      </c>
      <c r="G10" s="75" t="s">
        <v>851</v>
      </c>
      <c r="H10" s="3" t="s">
        <v>850</v>
      </c>
      <c r="I10" s="72" t="s">
        <v>122</v>
      </c>
      <c r="L10" s="105"/>
      <c r="M10" s="105"/>
      <c r="O10" s="107"/>
      <c r="P10" s="107"/>
      <c r="Q10" s="107"/>
      <c r="R10" s="107"/>
      <c r="S10" s="107"/>
      <c r="T10" s="107"/>
      <c r="U10" s="107"/>
    </row>
    <row r="11" spans="1:21" ht="225" x14ac:dyDescent="0.5">
      <c r="A11" s="70">
        <v>45</v>
      </c>
      <c r="B11" s="70" t="s">
        <v>474</v>
      </c>
      <c r="C11" s="76" t="s">
        <v>840</v>
      </c>
      <c r="D11" s="78" t="s">
        <v>833</v>
      </c>
      <c r="E11" s="70" t="s">
        <v>378</v>
      </c>
      <c r="F11" s="76" t="s">
        <v>849</v>
      </c>
      <c r="G11" s="109" t="s">
        <v>490</v>
      </c>
      <c r="H11" s="4" t="s">
        <v>212</v>
      </c>
      <c r="I11" s="110" t="s">
        <v>130</v>
      </c>
      <c r="O11" s="108"/>
    </row>
    <row r="14" spans="1:21" ht="16.5" x14ac:dyDescent="0.5">
      <c r="A14" s="68" t="s">
        <v>922</v>
      </c>
    </row>
    <row r="15" spans="1:21" ht="16.5" x14ac:dyDescent="0.5">
      <c r="A15" s="143" t="s">
        <v>969</v>
      </c>
    </row>
  </sheetData>
  <mergeCells count="1">
    <mergeCell ref="A1:XFD1"/>
  </mergeCells>
  <hyperlinks>
    <hyperlink ref="G3" r:id="rId1" xr:uid="{1BE92926-9B92-43C3-BA58-182DEC6E80C1}"/>
    <hyperlink ref="G4" r:id="rId2" display="https://gene.sfari.org/database/human-gene/FRMPD4" xr:uid="{F13DC75B-ABA8-4534-AD49-C4CE935F02D0}"/>
    <hyperlink ref="G5" r:id="rId3" xr:uid="{B0D2F84C-46D1-477A-9AA7-2D45785768F0}"/>
    <hyperlink ref="G8" r:id="rId4" display="https://gene.sfari.org/database/human-gene/NLGN4X" xr:uid="{D92747A7-C5D4-4A3F-A49A-4AA6163BE687}"/>
    <hyperlink ref="G9" r:id="rId5" display="https://link.springer.com/article/10.1007/s10048-014-0394-0" xr:uid="{5A3A5F4C-10EE-4389-B658-3FF024F2009F}"/>
    <hyperlink ref="G11" r:id="rId6" xr:uid="{9BE0A3E7-A4B6-41F2-802C-B257A9F9C8FA}"/>
    <hyperlink ref="G6" r:id="rId7" xr:uid="{B7C8695D-2056-4880-903E-BB742945B86A}"/>
    <hyperlink ref="G10" r:id="rId8" xr:uid="{1C715F7A-CA7B-4B34-B266-57412D1AC6E3}"/>
  </hyperlinks>
  <pageMargins left="0.7" right="0.7" top="0.75" bottom="0.75" header="0.3" footer="0.3"/>
  <pageSetup orientation="portrait" horizontalDpi="360" verticalDpi="360"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02AFB-9B1E-4FA1-AE4A-9B83D7A84784}">
  <dimension ref="A1:U44"/>
  <sheetViews>
    <sheetView topLeftCell="A40" zoomScale="130" zoomScaleNormal="130" workbookViewId="0">
      <selection activeCell="A44" sqref="A44"/>
    </sheetView>
  </sheetViews>
  <sheetFormatPr defaultColWidth="9" defaultRowHeight="15" x14ac:dyDescent="0.5"/>
  <cols>
    <col min="1" max="1" width="19.265625" style="68" customWidth="1"/>
    <col min="2" max="2" width="13.73046875" style="68" bestFit="1" customWidth="1"/>
    <col min="3" max="3" width="50.59765625" style="74" customWidth="1"/>
    <col min="4" max="4" width="23.265625" style="68" customWidth="1"/>
    <col min="5" max="5" width="11.265625" style="68" customWidth="1"/>
    <col min="6" max="6" width="63.3984375" style="74" customWidth="1"/>
    <col min="7" max="7" width="35.73046875" style="68" customWidth="1"/>
    <col min="8" max="8" width="22" style="68" customWidth="1"/>
    <col min="9" max="9" width="9" style="68"/>
    <col min="10" max="10" width="9.1328125" customWidth="1"/>
    <col min="11" max="16384" width="9" style="68"/>
  </cols>
  <sheetData>
    <row r="1" spans="1:9" s="222" customFormat="1" x14ac:dyDescent="0.4">
      <c r="A1" s="221" t="s">
        <v>1095</v>
      </c>
    </row>
    <row r="2" spans="1:9" s="74" customFormat="1" ht="32.25" x14ac:dyDescent="0.55000000000000004">
      <c r="A2" s="102" t="s">
        <v>111</v>
      </c>
      <c r="B2" s="102" t="s">
        <v>112</v>
      </c>
      <c r="C2" s="102" t="s">
        <v>251</v>
      </c>
      <c r="D2" s="102" t="s">
        <v>921</v>
      </c>
      <c r="E2" s="102" t="s">
        <v>114</v>
      </c>
      <c r="F2" s="102" t="s">
        <v>115</v>
      </c>
      <c r="G2" s="102" t="s">
        <v>116</v>
      </c>
      <c r="H2" s="102" t="s">
        <v>966</v>
      </c>
      <c r="I2" s="102" t="s">
        <v>117</v>
      </c>
    </row>
    <row r="3" spans="1:9" ht="60.4" x14ac:dyDescent="0.55000000000000004">
      <c r="A3" s="70">
        <v>2</v>
      </c>
      <c r="B3" s="70" t="s">
        <v>852</v>
      </c>
      <c r="C3" s="95" t="s">
        <v>861</v>
      </c>
      <c r="D3" s="78" t="s">
        <v>893</v>
      </c>
      <c r="E3" s="70" t="s">
        <v>491</v>
      </c>
      <c r="F3" s="76" t="s">
        <v>930</v>
      </c>
      <c r="G3" s="6" t="s">
        <v>597</v>
      </c>
      <c r="H3" s="70">
        <v>10</v>
      </c>
      <c r="I3" s="66" t="s">
        <v>130</v>
      </c>
    </row>
    <row r="4" spans="1:9" ht="15.4" x14ac:dyDescent="0.55000000000000004">
      <c r="A4" s="70">
        <v>3</v>
      </c>
      <c r="B4" s="70" t="s">
        <v>171</v>
      </c>
      <c r="C4" s="96" t="s">
        <v>492</v>
      </c>
      <c r="D4" s="94" t="s">
        <v>894</v>
      </c>
      <c r="E4" s="70" t="s">
        <v>264</v>
      </c>
      <c r="F4" s="76" t="s">
        <v>929</v>
      </c>
      <c r="G4" s="69"/>
      <c r="H4" s="70"/>
      <c r="I4" s="66" t="s">
        <v>230</v>
      </c>
    </row>
    <row r="5" spans="1:9" ht="135.4" x14ac:dyDescent="0.55000000000000004">
      <c r="A5" s="70">
        <v>6</v>
      </c>
      <c r="B5" s="70" t="s">
        <v>171</v>
      </c>
      <c r="C5" s="96" t="s">
        <v>856</v>
      </c>
      <c r="D5" s="94" t="s">
        <v>895</v>
      </c>
      <c r="E5" s="70"/>
      <c r="F5" s="76" t="s">
        <v>960</v>
      </c>
      <c r="G5" s="7" t="s">
        <v>961</v>
      </c>
      <c r="H5" s="70" t="s">
        <v>959</v>
      </c>
      <c r="I5" s="67" t="s">
        <v>130</v>
      </c>
    </row>
    <row r="6" spans="1:9" ht="390.4" x14ac:dyDescent="0.55000000000000004">
      <c r="A6" s="70">
        <v>6</v>
      </c>
      <c r="B6" s="70" t="s">
        <v>852</v>
      </c>
      <c r="C6" s="97" t="s">
        <v>857</v>
      </c>
      <c r="D6" s="103" t="s">
        <v>896</v>
      </c>
      <c r="E6" s="70" t="s">
        <v>493</v>
      </c>
      <c r="F6" s="76" t="s">
        <v>931</v>
      </c>
      <c r="G6" s="5" t="s">
        <v>598</v>
      </c>
      <c r="H6" s="70"/>
      <c r="I6" s="72" t="s">
        <v>130</v>
      </c>
    </row>
    <row r="7" spans="1:9" ht="90.4" x14ac:dyDescent="0.55000000000000004">
      <c r="A7" s="70">
        <v>8</v>
      </c>
      <c r="B7" s="70" t="s">
        <v>852</v>
      </c>
      <c r="C7" s="98" t="s">
        <v>858</v>
      </c>
      <c r="D7" s="77" t="s">
        <v>897</v>
      </c>
      <c r="E7" s="70" t="s">
        <v>445</v>
      </c>
      <c r="F7" s="76" t="s">
        <v>932</v>
      </c>
      <c r="G7" s="69" t="s">
        <v>494</v>
      </c>
      <c r="H7" s="70" t="s">
        <v>566</v>
      </c>
      <c r="I7" s="66" t="s">
        <v>146</v>
      </c>
    </row>
    <row r="8" spans="1:9" ht="45.4" x14ac:dyDescent="0.55000000000000004">
      <c r="A8" s="70">
        <v>10</v>
      </c>
      <c r="B8" s="70" t="s">
        <v>171</v>
      </c>
      <c r="C8" s="104" t="s">
        <v>859</v>
      </c>
      <c r="D8" s="94" t="s">
        <v>831</v>
      </c>
      <c r="E8" s="70" t="s">
        <v>378</v>
      </c>
      <c r="F8" s="76" t="s">
        <v>933</v>
      </c>
      <c r="G8" s="69" t="s">
        <v>495</v>
      </c>
      <c r="H8" s="70">
        <v>7</v>
      </c>
      <c r="I8" s="66" t="s">
        <v>126</v>
      </c>
    </row>
    <row r="9" spans="1:9" ht="300.39999999999998" x14ac:dyDescent="0.55000000000000004">
      <c r="A9" s="70">
        <v>10</v>
      </c>
      <c r="B9" s="70" t="s">
        <v>171</v>
      </c>
      <c r="C9" s="104" t="s">
        <v>860</v>
      </c>
      <c r="D9" s="94" t="s">
        <v>898</v>
      </c>
      <c r="E9" s="70" t="s">
        <v>496</v>
      </c>
      <c r="F9" s="76" t="s">
        <v>934</v>
      </c>
      <c r="G9" s="71" t="s">
        <v>497</v>
      </c>
      <c r="H9" s="70">
        <v>10</v>
      </c>
      <c r="I9" s="67" t="s">
        <v>126</v>
      </c>
    </row>
    <row r="10" spans="1:9" ht="30.4" x14ac:dyDescent="0.55000000000000004">
      <c r="A10" s="70">
        <v>12</v>
      </c>
      <c r="B10" s="70" t="s">
        <v>171</v>
      </c>
      <c r="C10" s="96" t="s">
        <v>862</v>
      </c>
      <c r="D10" s="94" t="s">
        <v>899</v>
      </c>
      <c r="E10" s="70" t="s">
        <v>498</v>
      </c>
      <c r="F10" s="76" t="s">
        <v>935</v>
      </c>
      <c r="G10" s="69" t="s">
        <v>499</v>
      </c>
      <c r="H10" s="70"/>
      <c r="I10" s="66" t="s">
        <v>126</v>
      </c>
    </row>
    <row r="11" spans="1:9" ht="210.4" x14ac:dyDescent="0.55000000000000004">
      <c r="A11" s="70">
        <v>13</v>
      </c>
      <c r="B11" s="70" t="s">
        <v>500</v>
      </c>
      <c r="C11" s="95" t="s">
        <v>873</v>
      </c>
      <c r="D11" s="78" t="s">
        <v>853</v>
      </c>
      <c r="E11" s="70" t="s">
        <v>501</v>
      </c>
      <c r="F11" s="76" t="s">
        <v>936</v>
      </c>
      <c r="G11" s="70"/>
      <c r="H11" s="70" t="s">
        <v>568</v>
      </c>
      <c r="I11" s="72" t="s">
        <v>130</v>
      </c>
    </row>
    <row r="12" spans="1:9" ht="409.6" x14ac:dyDescent="0.55000000000000004">
      <c r="A12" s="70">
        <v>18</v>
      </c>
      <c r="B12" s="70" t="s">
        <v>224</v>
      </c>
      <c r="C12" s="96" t="s">
        <v>903</v>
      </c>
      <c r="D12" s="94" t="s">
        <v>900</v>
      </c>
      <c r="E12" s="70" t="s">
        <v>297</v>
      </c>
      <c r="F12" s="76" t="s">
        <v>937</v>
      </c>
      <c r="G12" s="75" t="s">
        <v>938</v>
      </c>
      <c r="H12" s="70" t="s">
        <v>962</v>
      </c>
      <c r="I12" s="72" t="s">
        <v>130</v>
      </c>
    </row>
    <row r="13" spans="1:9" ht="15.4" x14ac:dyDescent="0.55000000000000004">
      <c r="A13" s="70">
        <v>18</v>
      </c>
      <c r="B13" s="70" t="s">
        <v>171</v>
      </c>
      <c r="C13" s="96" t="s">
        <v>863</v>
      </c>
      <c r="D13" s="94" t="s">
        <v>901</v>
      </c>
      <c r="E13" s="70" t="s">
        <v>297</v>
      </c>
      <c r="F13" s="76" t="s">
        <v>939</v>
      </c>
      <c r="G13" s="70"/>
      <c r="H13" s="70"/>
      <c r="I13" s="72" t="s">
        <v>156</v>
      </c>
    </row>
    <row r="14" spans="1:9" ht="195.4" x14ac:dyDescent="0.55000000000000004">
      <c r="A14" s="70">
        <v>19</v>
      </c>
      <c r="B14" s="70" t="s">
        <v>171</v>
      </c>
      <c r="C14" s="96" t="s">
        <v>864</v>
      </c>
      <c r="D14" s="94" t="s">
        <v>831</v>
      </c>
      <c r="E14" s="70" t="s">
        <v>303</v>
      </c>
      <c r="F14" s="76" t="s">
        <v>940</v>
      </c>
      <c r="G14" s="71" t="s">
        <v>502</v>
      </c>
      <c r="H14" s="70"/>
      <c r="I14" s="67" t="s">
        <v>126</v>
      </c>
    </row>
    <row r="15" spans="1:9" ht="60.4" x14ac:dyDescent="0.55000000000000004">
      <c r="A15" s="70">
        <v>19</v>
      </c>
      <c r="B15" s="70" t="s">
        <v>171</v>
      </c>
      <c r="C15" s="96" t="s">
        <v>865</v>
      </c>
      <c r="D15" s="94" t="s">
        <v>902</v>
      </c>
      <c r="E15" s="70" t="s">
        <v>303</v>
      </c>
      <c r="F15" s="76" t="s">
        <v>941</v>
      </c>
      <c r="G15" s="71" t="s">
        <v>503</v>
      </c>
      <c r="H15" s="70">
        <v>10</v>
      </c>
      <c r="I15" s="67" t="s">
        <v>126</v>
      </c>
    </row>
    <row r="16" spans="1:9" ht="15.4" x14ac:dyDescent="0.55000000000000004">
      <c r="A16" s="70">
        <v>19</v>
      </c>
      <c r="B16" s="70" t="s">
        <v>171</v>
      </c>
      <c r="C16" s="96" t="s">
        <v>866</v>
      </c>
      <c r="D16" s="94" t="s">
        <v>905</v>
      </c>
      <c r="E16" s="70" t="s">
        <v>504</v>
      </c>
      <c r="F16" s="76"/>
      <c r="G16" s="71"/>
      <c r="H16" s="70"/>
      <c r="I16" s="67"/>
    </row>
    <row r="17" spans="1:9" ht="30.4" x14ac:dyDescent="0.55000000000000004">
      <c r="A17" s="70">
        <v>19</v>
      </c>
      <c r="B17" s="70" t="s">
        <v>171</v>
      </c>
      <c r="C17" s="96" t="s">
        <v>867</v>
      </c>
      <c r="D17" s="94" t="s">
        <v>904</v>
      </c>
      <c r="E17" s="70" t="s">
        <v>504</v>
      </c>
      <c r="F17" s="76" t="s">
        <v>942</v>
      </c>
      <c r="G17" s="70"/>
      <c r="H17" s="70"/>
      <c r="I17" s="72" t="s">
        <v>230</v>
      </c>
    </row>
    <row r="18" spans="1:9" ht="30.4" x14ac:dyDescent="0.55000000000000004">
      <c r="A18" s="70">
        <v>20</v>
      </c>
      <c r="B18" s="70" t="s">
        <v>171</v>
      </c>
      <c r="C18" s="96" t="s">
        <v>868</v>
      </c>
      <c r="D18" s="94" t="s">
        <v>906</v>
      </c>
      <c r="E18" s="70" t="s">
        <v>434</v>
      </c>
      <c r="F18" s="76" t="s">
        <v>943</v>
      </c>
      <c r="G18" s="70"/>
      <c r="H18" s="70">
        <v>10</v>
      </c>
      <c r="I18" s="72" t="s">
        <v>126</v>
      </c>
    </row>
    <row r="19" spans="1:9" ht="255.4" x14ac:dyDescent="0.55000000000000004">
      <c r="A19" s="70">
        <v>20</v>
      </c>
      <c r="B19" s="70" t="s">
        <v>171</v>
      </c>
      <c r="C19" s="96" t="s">
        <v>869</v>
      </c>
      <c r="D19" s="94" t="s">
        <v>906</v>
      </c>
      <c r="E19" s="70" t="s">
        <v>434</v>
      </c>
      <c r="F19" s="76" t="s">
        <v>963</v>
      </c>
      <c r="G19" s="69" t="s">
        <v>505</v>
      </c>
      <c r="H19" s="70">
        <v>10</v>
      </c>
      <c r="I19" s="66" t="s">
        <v>126</v>
      </c>
    </row>
    <row r="20" spans="1:9" ht="75.400000000000006" x14ac:dyDescent="0.55000000000000004">
      <c r="A20" s="70">
        <v>22</v>
      </c>
      <c r="B20" s="70" t="s">
        <v>171</v>
      </c>
      <c r="C20" s="96" t="s">
        <v>871</v>
      </c>
      <c r="D20" s="94" t="s">
        <v>907</v>
      </c>
      <c r="E20" s="70" t="s">
        <v>506</v>
      </c>
      <c r="F20" s="76" t="s">
        <v>944</v>
      </c>
      <c r="G20" s="69" t="s">
        <v>507</v>
      </c>
      <c r="H20" s="70">
        <v>10</v>
      </c>
      <c r="I20" s="66" t="s">
        <v>130</v>
      </c>
    </row>
    <row r="21" spans="1:9" ht="76.150000000000006" x14ac:dyDescent="0.55000000000000004">
      <c r="A21" s="70">
        <v>22</v>
      </c>
      <c r="B21" s="70" t="s">
        <v>171</v>
      </c>
      <c r="C21" s="96" t="s">
        <v>870</v>
      </c>
      <c r="D21" s="94" t="s">
        <v>908</v>
      </c>
      <c r="E21" s="70" t="s">
        <v>454</v>
      </c>
      <c r="F21" s="76" t="s">
        <v>945</v>
      </c>
      <c r="G21" s="69" t="s">
        <v>508</v>
      </c>
      <c r="H21" s="70">
        <v>3</v>
      </c>
      <c r="I21" s="66" t="s">
        <v>126</v>
      </c>
    </row>
    <row r="22" spans="1:9" ht="60.4" x14ac:dyDescent="0.55000000000000004">
      <c r="A22" s="70">
        <v>23</v>
      </c>
      <c r="B22" s="70" t="s">
        <v>852</v>
      </c>
      <c r="C22" s="95" t="s">
        <v>874</v>
      </c>
      <c r="D22" s="78" t="s">
        <v>909</v>
      </c>
      <c r="E22" s="70" t="s">
        <v>509</v>
      </c>
      <c r="F22" s="76" t="s">
        <v>510</v>
      </c>
      <c r="G22" s="71" t="s">
        <v>511</v>
      </c>
      <c r="H22" s="70" t="s">
        <v>575</v>
      </c>
      <c r="I22" s="67" t="s">
        <v>122</v>
      </c>
    </row>
    <row r="23" spans="1:9" ht="105.4" x14ac:dyDescent="0.55000000000000004">
      <c r="A23" s="70">
        <v>26</v>
      </c>
      <c r="B23" s="70" t="s">
        <v>171</v>
      </c>
      <c r="C23" s="96" t="s">
        <v>875</v>
      </c>
      <c r="D23" s="94" t="s">
        <v>910</v>
      </c>
      <c r="E23" s="70" t="s">
        <v>413</v>
      </c>
      <c r="F23" s="76" t="s">
        <v>946</v>
      </c>
      <c r="G23" s="69" t="s">
        <v>512</v>
      </c>
      <c r="H23" s="70" t="s">
        <v>575</v>
      </c>
      <c r="I23" s="66" t="s">
        <v>130</v>
      </c>
    </row>
    <row r="24" spans="1:9" ht="60.4" x14ac:dyDescent="0.55000000000000004">
      <c r="A24" s="70">
        <v>27</v>
      </c>
      <c r="B24" s="70" t="s">
        <v>852</v>
      </c>
      <c r="C24" s="98" t="s">
        <v>876</v>
      </c>
      <c r="D24" s="77" t="s">
        <v>911</v>
      </c>
      <c r="E24" s="70" t="s">
        <v>513</v>
      </c>
      <c r="F24" s="76" t="s">
        <v>947</v>
      </c>
      <c r="G24" s="75" t="s">
        <v>964</v>
      </c>
      <c r="H24" s="70" t="s">
        <v>577</v>
      </c>
      <c r="I24" s="66" t="s">
        <v>130</v>
      </c>
    </row>
    <row r="25" spans="1:9" ht="330.4" x14ac:dyDescent="0.55000000000000004">
      <c r="A25" s="70">
        <v>32</v>
      </c>
      <c r="B25" s="70" t="s">
        <v>171</v>
      </c>
      <c r="C25" s="96" t="s">
        <v>879</v>
      </c>
      <c r="D25" s="94" t="s">
        <v>912</v>
      </c>
      <c r="E25" s="70" t="s">
        <v>352</v>
      </c>
      <c r="F25" s="76" t="s">
        <v>948</v>
      </c>
      <c r="G25" s="69" t="s">
        <v>499</v>
      </c>
      <c r="H25" s="70"/>
      <c r="I25" s="66" t="s">
        <v>126</v>
      </c>
    </row>
    <row r="26" spans="1:9" ht="75.400000000000006" x14ac:dyDescent="0.55000000000000004">
      <c r="A26" s="70">
        <v>33</v>
      </c>
      <c r="B26" s="70" t="s">
        <v>500</v>
      </c>
      <c r="C26" s="98" t="s">
        <v>880</v>
      </c>
      <c r="D26" s="78" t="s">
        <v>854</v>
      </c>
      <c r="E26" s="70" t="s">
        <v>515</v>
      </c>
      <c r="F26" s="76" t="s">
        <v>944</v>
      </c>
      <c r="G26" s="69" t="s">
        <v>507</v>
      </c>
      <c r="H26" s="70">
        <v>10</v>
      </c>
      <c r="I26" s="66" t="s">
        <v>130</v>
      </c>
    </row>
    <row r="27" spans="1:9" ht="90.4" x14ac:dyDescent="0.55000000000000004">
      <c r="A27" s="70">
        <v>35</v>
      </c>
      <c r="B27" s="70" t="s">
        <v>852</v>
      </c>
      <c r="C27" s="95" t="s">
        <v>881</v>
      </c>
      <c r="D27" s="78" t="s">
        <v>913</v>
      </c>
      <c r="E27" s="70" t="s">
        <v>264</v>
      </c>
      <c r="F27" s="76" t="s">
        <v>949</v>
      </c>
      <c r="G27" s="69" t="s">
        <v>516</v>
      </c>
      <c r="H27" s="70">
        <v>10</v>
      </c>
      <c r="I27" s="66" t="s">
        <v>130</v>
      </c>
    </row>
    <row r="28" spans="1:9" ht="390.4" x14ac:dyDescent="0.55000000000000004">
      <c r="A28" s="70">
        <v>37</v>
      </c>
      <c r="B28" s="70" t="s">
        <v>852</v>
      </c>
      <c r="C28" s="95" t="s">
        <v>882</v>
      </c>
      <c r="D28" s="78" t="s">
        <v>914</v>
      </c>
      <c r="E28" s="70" t="s">
        <v>264</v>
      </c>
      <c r="F28" s="76" t="s">
        <v>517</v>
      </c>
      <c r="G28" s="75" t="s">
        <v>950</v>
      </c>
      <c r="H28" s="70"/>
      <c r="I28" s="72" t="s">
        <v>146</v>
      </c>
    </row>
    <row r="29" spans="1:9" ht="409.6" x14ac:dyDescent="0.55000000000000004">
      <c r="A29" s="70">
        <v>38</v>
      </c>
      <c r="B29" s="70" t="s">
        <v>171</v>
      </c>
      <c r="C29" s="96" t="s">
        <v>872</v>
      </c>
      <c r="D29" s="94" t="s">
        <v>915</v>
      </c>
      <c r="E29" s="70" t="s">
        <v>380</v>
      </c>
      <c r="F29" s="76" t="s">
        <v>518</v>
      </c>
      <c r="G29" s="7" t="s">
        <v>951</v>
      </c>
      <c r="H29" s="70" t="s">
        <v>965</v>
      </c>
      <c r="I29" s="67" t="s">
        <v>122</v>
      </c>
    </row>
    <row r="30" spans="1:9" ht="45.4" x14ac:dyDescent="0.55000000000000004">
      <c r="A30" s="70">
        <v>43</v>
      </c>
      <c r="B30" s="70" t="s">
        <v>852</v>
      </c>
      <c r="C30" s="95" t="s">
        <v>883</v>
      </c>
      <c r="D30" s="78" t="s">
        <v>916</v>
      </c>
      <c r="E30" s="70" t="s">
        <v>519</v>
      </c>
      <c r="F30" s="76" t="s">
        <v>952</v>
      </c>
      <c r="G30" s="69" t="s">
        <v>520</v>
      </c>
      <c r="H30" s="70">
        <v>10</v>
      </c>
      <c r="I30" s="66" t="s">
        <v>126</v>
      </c>
    </row>
    <row r="31" spans="1:9" ht="75.400000000000006" x14ac:dyDescent="0.55000000000000004">
      <c r="A31" s="70">
        <v>44</v>
      </c>
      <c r="B31" s="70" t="s">
        <v>171</v>
      </c>
      <c r="C31" s="96" t="s">
        <v>884</v>
      </c>
      <c r="D31" s="94" t="s">
        <v>917</v>
      </c>
      <c r="E31" s="70" t="s">
        <v>521</v>
      </c>
      <c r="F31" s="76" t="s">
        <v>953</v>
      </c>
      <c r="G31" s="71" t="s">
        <v>522</v>
      </c>
      <c r="H31" s="70"/>
      <c r="I31" s="67" t="s">
        <v>130</v>
      </c>
    </row>
    <row r="32" spans="1:9" ht="15.4" x14ac:dyDescent="0.55000000000000004">
      <c r="A32" s="70">
        <v>48</v>
      </c>
      <c r="B32" s="70" t="s">
        <v>171</v>
      </c>
      <c r="C32" s="96" t="s">
        <v>886</v>
      </c>
      <c r="D32" s="94" t="s">
        <v>523</v>
      </c>
      <c r="E32" s="70" t="s">
        <v>524</v>
      </c>
      <c r="F32" s="76" t="s">
        <v>954</v>
      </c>
      <c r="G32" s="70"/>
      <c r="H32" s="70"/>
      <c r="I32" s="72" t="s">
        <v>230</v>
      </c>
    </row>
    <row r="33" spans="1:21" ht="30.4" x14ac:dyDescent="0.55000000000000004">
      <c r="A33" s="70">
        <v>48</v>
      </c>
      <c r="B33" s="70" t="s">
        <v>852</v>
      </c>
      <c r="C33" s="95" t="s">
        <v>885</v>
      </c>
      <c r="D33" s="78" t="s">
        <v>889</v>
      </c>
      <c r="E33" s="70" t="s">
        <v>524</v>
      </c>
      <c r="F33" s="76" t="s">
        <v>525</v>
      </c>
      <c r="G33" s="70"/>
      <c r="H33" s="70">
        <v>10</v>
      </c>
      <c r="I33" s="72" t="s">
        <v>126</v>
      </c>
    </row>
    <row r="34" spans="1:21" ht="180.4" x14ac:dyDescent="0.55000000000000004">
      <c r="A34" s="70">
        <v>48</v>
      </c>
      <c r="B34" s="70" t="s">
        <v>852</v>
      </c>
      <c r="C34" s="98" t="s">
        <v>887</v>
      </c>
      <c r="D34" s="78" t="s">
        <v>888</v>
      </c>
      <c r="E34" s="70" t="s">
        <v>264</v>
      </c>
      <c r="F34" s="76" t="s">
        <v>955</v>
      </c>
      <c r="G34" s="69" t="s">
        <v>526</v>
      </c>
      <c r="H34" s="70">
        <v>1</v>
      </c>
      <c r="I34" s="66" t="s">
        <v>130</v>
      </c>
    </row>
    <row r="35" spans="1:21" ht="105.4" x14ac:dyDescent="0.55000000000000004">
      <c r="A35" s="70">
        <v>49</v>
      </c>
      <c r="B35" s="70" t="s">
        <v>852</v>
      </c>
      <c r="C35" s="95" t="s">
        <v>891</v>
      </c>
      <c r="D35" s="78" t="s">
        <v>855</v>
      </c>
      <c r="E35" s="70" t="s">
        <v>264</v>
      </c>
      <c r="F35" s="76" t="s">
        <v>527</v>
      </c>
      <c r="G35" s="69" t="s">
        <v>528</v>
      </c>
      <c r="H35" s="70" t="s">
        <v>579</v>
      </c>
      <c r="I35" s="66" t="s">
        <v>122</v>
      </c>
    </row>
    <row r="36" spans="1:21" ht="75.400000000000006" x14ac:dyDescent="0.55000000000000004">
      <c r="A36" s="70">
        <v>49</v>
      </c>
      <c r="B36" s="70" t="s">
        <v>171</v>
      </c>
      <c r="C36" s="96" t="s">
        <v>890</v>
      </c>
      <c r="D36" s="94" t="s">
        <v>920</v>
      </c>
      <c r="E36" s="70" t="s">
        <v>529</v>
      </c>
      <c r="F36" s="76" t="s">
        <v>956</v>
      </c>
      <c r="G36" s="71" t="s">
        <v>957</v>
      </c>
      <c r="H36" s="70">
        <v>10</v>
      </c>
      <c r="I36" s="67" t="s">
        <v>126</v>
      </c>
    </row>
    <row r="37" spans="1:21" ht="16.899999999999999" x14ac:dyDescent="0.55000000000000004">
      <c r="A37" s="72" t="s">
        <v>919</v>
      </c>
      <c r="B37" s="70"/>
      <c r="C37" s="76"/>
      <c r="D37" s="70"/>
      <c r="E37" s="70"/>
      <c r="F37" s="76"/>
      <c r="G37" s="70"/>
      <c r="H37" s="70"/>
      <c r="I37" s="70"/>
    </row>
    <row r="38" spans="1:21" ht="60.4" x14ac:dyDescent="0.55000000000000004">
      <c r="A38" s="70">
        <v>30</v>
      </c>
      <c r="B38" s="70" t="s">
        <v>171</v>
      </c>
      <c r="C38" s="79" t="s">
        <v>877</v>
      </c>
      <c r="D38" s="80" t="s">
        <v>514</v>
      </c>
      <c r="E38" s="70" t="s">
        <v>350</v>
      </c>
      <c r="F38" s="76" t="s">
        <v>510</v>
      </c>
      <c r="G38" s="69" t="s">
        <v>511</v>
      </c>
      <c r="H38" s="70" t="s">
        <v>575</v>
      </c>
      <c r="I38" s="66" t="s">
        <v>122</v>
      </c>
    </row>
    <row r="39" spans="1:21" ht="15.4" x14ac:dyDescent="0.55000000000000004">
      <c r="A39" s="70">
        <v>40</v>
      </c>
      <c r="B39" s="70" t="s">
        <v>500</v>
      </c>
      <c r="C39" s="79" t="s">
        <v>892</v>
      </c>
      <c r="D39" s="80" t="s">
        <v>530</v>
      </c>
      <c r="E39" s="70" t="s">
        <v>531</v>
      </c>
      <c r="F39" s="76" t="s">
        <v>532</v>
      </c>
      <c r="G39" s="70"/>
      <c r="H39" s="70"/>
      <c r="I39" s="72" t="s">
        <v>156</v>
      </c>
      <c r="L39" s="105"/>
      <c r="M39" s="106"/>
      <c r="N39" s="106"/>
      <c r="O39" s="107"/>
      <c r="P39" s="107"/>
      <c r="Q39" s="107"/>
      <c r="R39" s="107"/>
      <c r="S39" s="107"/>
      <c r="T39" s="107"/>
      <c r="U39" s="107"/>
    </row>
    <row r="40" spans="1:21" ht="120.4" x14ac:dyDescent="0.55000000000000004">
      <c r="A40" s="70">
        <v>43</v>
      </c>
      <c r="B40" s="70" t="s">
        <v>171</v>
      </c>
      <c r="C40" s="79" t="s">
        <v>878</v>
      </c>
      <c r="D40" s="80" t="s">
        <v>533</v>
      </c>
      <c r="E40" s="70" t="s">
        <v>519</v>
      </c>
      <c r="F40" s="76" t="s">
        <v>958</v>
      </c>
      <c r="G40" s="71" t="s">
        <v>534</v>
      </c>
      <c r="H40" s="70"/>
      <c r="I40" s="67" t="s">
        <v>130</v>
      </c>
      <c r="L40" s="105"/>
      <c r="M40" s="105"/>
      <c r="N40" s="105"/>
      <c r="O40" s="107"/>
      <c r="P40" s="107"/>
      <c r="Q40" s="107"/>
      <c r="R40" s="107"/>
      <c r="S40" s="107"/>
      <c r="T40" s="107"/>
      <c r="U40" s="107"/>
    </row>
    <row r="42" spans="1:21" ht="16.5" x14ac:dyDescent="0.5">
      <c r="A42" s="68" t="s">
        <v>922</v>
      </c>
    </row>
    <row r="43" spans="1:21" ht="16.5" x14ac:dyDescent="0.5">
      <c r="A43" s="68" t="s">
        <v>925</v>
      </c>
    </row>
    <row r="44" spans="1:21" ht="16.5" x14ac:dyDescent="0.5">
      <c r="A44" s="143" t="s">
        <v>967</v>
      </c>
    </row>
  </sheetData>
  <mergeCells count="1">
    <mergeCell ref="A1:XFD1"/>
  </mergeCells>
  <conditionalFormatting sqref="L39:L40">
    <cfRule type="cellIs" dxfId="3" priority="4" operator="greaterThan">
      <formula>0</formula>
    </cfRule>
  </conditionalFormatting>
  <conditionalFormatting sqref="M39:M40">
    <cfRule type="cellIs" dxfId="2" priority="3" operator="greaterThan">
      <formula>0.9</formula>
    </cfRule>
  </conditionalFormatting>
  <conditionalFormatting sqref="O39:O40">
    <cfRule type="cellIs" dxfId="1" priority="2" operator="between">
      <formula>0.05</formula>
      <formula>0</formula>
    </cfRule>
  </conditionalFormatting>
  <conditionalFormatting sqref="P39:U40">
    <cfRule type="cellIs" dxfId="0" priority="1" operator="equal">
      <formula>1</formula>
    </cfRule>
  </conditionalFormatting>
  <hyperlinks>
    <hyperlink ref="G7" r:id="rId1" display="https://gene.sfari.org/database/human-gene/CACNA1B" xr:uid="{A09BB581-CAF1-4C8C-A4BC-9DC0F2C81271}"/>
    <hyperlink ref="G8" r:id="rId2" display="https://publications.aap.org/pediatrics/article-abstract/41/1/106/44297/HEAD-CIRCUMFERENCE-FROM-BIRTH-TO-EIGHTEEN-YEARS" xr:uid="{F0EC6768-B73B-40EE-B5A0-97A8362F3151}"/>
    <hyperlink ref="G9" r:id="rId3" location="b0030" xr:uid="{4B411B85-E745-464A-A29F-A754321D2819}"/>
    <hyperlink ref="G10" r:id="rId4" display="https://www.mdpi.com/2076-3425/9/6/137" xr:uid="{6829DCAF-2C04-46DF-A51B-CF8317D7D25D}"/>
    <hyperlink ref="G14" r:id="rId5" xr:uid="{E4DE2667-64EC-4FD7-BB2C-375F44F6A0E9}"/>
    <hyperlink ref="G15" r:id="rId6" display="https://onlinelibrary.wiley.com/doi/abs/10.1002/humu.23208" xr:uid="{6FE0B913-79AF-4F5D-89E8-4B059664E2B2}"/>
    <hyperlink ref="G19" r:id="rId7" display="http://acikerisim.baskent.edu.tr:8080/bitstream/handle/11727/5019/pdf_TJP_1943.pdf?sequence=1&amp;isAllowed=y" xr:uid="{E0832F18-E584-46D6-81AB-83A23C9B0FA0}"/>
    <hyperlink ref="G20" r:id="rId8" xr:uid="{9ACE6BA1-5C55-43D3-B66F-ECC07D9E94ED}"/>
    <hyperlink ref="G21" r:id="rId9" display="https://sciendo.com/it/article/10.1515/bjmg-2016-0041" xr:uid="{F71E1039-CA01-4E11-A160-6E491684AF32}"/>
    <hyperlink ref="G22" r:id="rId10" display="https://gene.sfari.org/database/human-gene/PAH" xr:uid="{421E1A9E-A051-4606-B500-D15ACA348CEF}"/>
    <hyperlink ref="G23" r:id="rId11" display="https://onlinelibrary.wiley.com/doi/abs/10.1002/aur.1475" xr:uid="{B4D68639-38AA-4EC4-8AD5-0B4FC41C303C}"/>
    <hyperlink ref="G25" r:id="rId12" display="https://www.mdpi.com/2076-3425/9/6/137" xr:uid="{DDBD5653-DA16-4B83-A0E2-47A0A761611A}"/>
    <hyperlink ref="G26" r:id="rId13" xr:uid="{C9D2AEBC-C2D2-4D06-BDEC-B0335605EB0E}"/>
    <hyperlink ref="G27" r:id="rId14" display="https://www.sciencedirect.com/science/article/pii/S2352914822000259" xr:uid="{1F11CD8D-4675-46DA-A930-708010669BEC}"/>
    <hyperlink ref="G29" r:id="rId15" xr:uid="{761156EC-E17F-4522-8869-26F369162AA6}"/>
    <hyperlink ref="G30" r:id="rId16" display="https://pure.rug.nl/ws/portalfiles/portal/40846754/Complete_thesis.pdf" xr:uid="{C1AFB6ED-4486-4873-94CE-43BF8A06EC18}"/>
    <hyperlink ref="G31" r:id="rId17" display="https://onlinelibrary.wiley.com/doi/abs/10.1002/humu.23196" xr:uid="{0DC70348-BC92-40AC-B4BF-B91193A084EF}"/>
    <hyperlink ref="G35" r:id="rId18" display="https://gene.sfari.org/database/human-gene/ZNF292" xr:uid="{976FF50F-0606-4492-8D1C-FA22BE272EB6}"/>
    <hyperlink ref="G34" r:id="rId19" display="https://www.sciencedirect.com/science/article/pii/S0387760415000753" xr:uid="{A918C0BA-D062-4FE1-BC69-C92192D8C18D}"/>
    <hyperlink ref="G40" r:id="rId20" display="https://onlinelibrary.wiley.com/doi/abs/10.1002/aur.2048" xr:uid="{77BF6A4E-AF2E-451E-A906-4E4B4BD79853}"/>
    <hyperlink ref="G38" r:id="rId21" display="https://gene.sfari.org/database/human-gene/PAH" xr:uid="{748F4313-03C3-40DC-9E50-7FB98F68325D}"/>
    <hyperlink ref="G3" r:id="rId22" xr:uid="{EFC182CE-5FC7-4914-AF86-853A5120C0CA}"/>
    <hyperlink ref="G6" r:id="rId23" xr:uid="{B8993FBE-00F9-400A-86DC-DED56D6C3665}"/>
    <hyperlink ref="G12" r:id="rId24" xr:uid="{9E14576E-EA6C-4459-A812-AEAB930C46C1}"/>
    <hyperlink ref="G28" r:id="rId25" xr:uid="{B633C656-BC7A-493C-BDC3-16134AF35184}"/>
    <hyperlink ref="G5" r:id="rId26" xr:uid="{AAF794EB-7476-4C6C-A04C-10461DAA990E}"/>
    <hyperlink ref="G24" r:id="rId27" xr:uid="{0546338F-39C9-4303-8540-EF5387AC94E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Table 1</vt:lpstr>
      <vt:lpstr>Table 2 </vt:lpstr>
      <vt:lpstr>Table 3</vt:lpstr>
      <vt:lpstr>Table 4</vt:lpstr>
      <vt:lpstr>Table S1</vt:lpstr>
      <vt:lpstr>Table S2</vt:lpstr>
      <vt:lpstr>Table S3</vt:lpstr>
      <vt:lpstr>Table S4</vt:lpstr>
      <vt:lpstr>Table S5</vt:lpstr>
      <vt:lpstr>Table S6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Omri Bar</dc:creator>
  <cp:keywords/>
  <dc:description/>
  <cp:lastModifiedBy>Omri Bar</cp:lastModifiedBy>
  <cp:revision/>
  <dcterms:created xsi:type="dcterms:W3CDTF">2022-08-16T19:59:46Z</dcterms:created>
  <dcterms:modified xsi:type="dcterms:W3CDTF">2023-08-07T03:28:26Z</dcterms:modified>
  <cp:category/>
  <cp:contentStatus/>
</cp:coreProperties>
</file>