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filterPrivacy="1" defaultThemeVersion="166925"/>
  <xr:revisionPtr revIDLastSave="0" documentId="13_ncr:1_{93C76EA9-FFE9-46E8-ACB6-6A293477F659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Rytwo and Zelkind pseudo orders" sheetId="4" r:id="rId1"/>
  </sheets>
  <definedNames>
    <definedName name="_xlnm._FilterDatabase" localSheetId="0" hidden="1">'Rytwo and Zelkind pseudo orders'!$E$7:$I$322</definedName>
    <definedName name="Kapp">'Rytwo and Zelkind pseudo orders'!$B$11</definedName>
    <definedName name="Napp">'Rytwo and Zelkind pseudo orders'!$B$12</definedName>
    <definedName name="solver_adj" localSheetId="0" hidden="1">'Rytwo and Zelkind pseudo orders'!$B$11:$B$12</definedName>
    <definedName name="solver_cvg" localSheetId="0" hidden="1">0.0001</definedName>
    <definedName name="solver_drv" localSheetId="0" hidden="1">1</definedName>
    <definedName name="solver_eng" localSheetId="0" hidden="1">1</definedName>
    <definedName name="solver_est" localSheetId="0" hidden="1">1</definedName>
    <definedName name="solver_itr" localSheetId="0" hidden="1">2147483647</definedName>
    <definedName name="solver_mip" localSheetId="0" hidden="1">2147483647</definedName>
    <definedName name="solver_mni" localSheetId="0" hidden="1">30</definedName>
    <definedName name="solver_mrt" localSheetId="0" hidden="1">0.075</definedName>
    <definedName name="solver_msl" localSheetId="0" hidden="1">2</definedName>
    <definedName name="solver_neg" localSheetId="0" hidden="1">1</definedName>
    <definedName name="solver_nod" localSheetId="0" hidden="1">2147483647</definedName>
    <definedName name="solver_num" localSheetId="0" hidden="1">0</definedName>
    <definedName name="solver_nwt" localSheetId="0" hidden="1">1</definedName>
    <definedName name="solver_opt" localSheetId="0" hidden="1">'Rytwo and Zelkind pseudo orders'!$B$15</definedName>
    <definedName name="solver_pre" localSheetId="0" hidden="1">0.000001</definedName>
    <definedName name="solver_rbv" localSheetId="0" hidden="1">1</definedName>
    <definedName name="solver_rlx" localSheetId="0" hidden="1">2</definedName>
    <definedName name="solver_rsd" localSheetId="0" hidden="1">0</definedName>
    <definedName name="solver_scl" localSheetId="0" hidden="1">1</definedName>
    <definedName name="solver_sho" localSheetId="0" hidden="1">2</definedName>
    <definedName name="solver_ssz" localSheetId="0" hidden="1">100</definedName>
    <definedName name="solver_tim" localSheetId="0" hidden="1">2147483647</definedName>
    <definedName name="solver_tol" localSheetId="0" hidden="1">0.01</definedName>
    <definedName name="solver_typ" localSheetId="0" hidden="1">2</definedName>
    <definedName name="solver_val" localSheetId="0" hidden="1">0</definedName>
    <definedName name="solver_ver" localSheetId="0" hidden="1">3</definedName>
    <definedName name="sum_errors">'Rytwo and Zelkind pseudo orders'!$B$15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" i="4" l="1"/>
  <c r="G20" i="4"/>
  <c r="G19" i="4"/>
  <c r="G18" i="4"/>
  <c r="G17" i="4"/>
  <c r="G16" i="4"/>
  <c r="G15" i="4"/>
  <c r="G14" i="4"/>
  <c r="G13" i="4"/>
  <c r="G12" i="4"/>
  <c r="G11" i="4"/>
  <c r="G10" i="4"/>
  <c r="G9" i="4"/>
  <c r="G8" i="4"/>
  <c r="B18" i="4"/>
  <c r="H20" i="4" l="1"/>
  <c r="H9" i="4"/>
  <c r="H15" i="4"/>
  <c r="H17" i="4"/>
  <c r="H18" i="4"/>
  <c r="H16" i="4"/>
  <c r="H12" i="4"/>
  <c r="H14" i="4"/>
  <c r="H10" i="4"/>
  <c r="H13" i="4"/>
  <c r="H19" i="4"/>
  <c r="H11" i="4"/>
  <c r="B14" i="4" s="1"/>
  <c r="G26" i="4"/>
  <c r="G22" i="4"/>
  <c r="G25" i="4"/>
  <c r="G21" i="4"/>
  <c r="G24" i="4"/>
  <c r="G27" i="4"/>
  <c r="G23" i="4"/>
  <c r="H8" i="4"/>
  <c r="B16" i="4" l="1"/>
  <c r="H22" i="4"/>
  <c r="H24" i="4"/>
  <c r="H23" i="4"/>
  <c r="H25" i="4"/>
  <c r="H27" i="4"/>
  <c r="H21" i="4"/>
  <c r="H26" i="4"/>
  <c r="B15" i="4" l="1"/>
</calcChain>
</file>

<file path=xl/sharedStrings.xml><?xml version="1.0" encoding="utf-8"?>
<sst xmlns="http://schemas.openxmlformats.org/spreadsheetml/2006/main" count="27" uniqueCount="27">
  <si>
    <t>C0</t>
  </si>
  <si>
    <t>K</t>
  </si>
  <si>
    <t>RSQ</t>
  </si>
  <si>
    <t>Ofloxacin</t>
  </si>
  <si>
    <t>20 uM</t>
  </si>
  <si>
    <t>order</t>
  </si>
  <si>
    <t>t1/2</t>
  </si>
  <si>
    <t>min</t>
  </si>
  <si>
    <t>Catalyst</t>
  </si>
  <si>
    <t>t (min</t>
  </si>
  <si>
    <t>C/C0</t>
  </si>
  <si>
    <t>calculated</t>
  </si>
  <si>
    <t>diff</t>
  </si>
  <si>
    <t>TiO2 H2O2</t>
  </si>
  <si>
    <t>Instructions</t>
  </si>
  <si>
    <t xml:space="preserve">1. Check at the data tab that "Solver" is installed. If not, use Excel's help to install it </t>
  </si>
  <si>
    <t>3. Open Solver dialog. "Set objective" should be B15 or "sum_errors"</t>
  </si>
  <si>
    <t>4. "To" should be "min"</t>
  </si>
  <si>
    <t>6. Method- better leave GRG</t>
  </si>
  <si>
    <t>Beware- the program can't work with n=1 so if you want to check that- put in B12 for example 1.00001 or 0.9999</t>
  </si>
  <si>
    <t>5."by Changing variable cells" should be B11:B12. If you want to use a fixed order, change to B11 and write in B12 the order you are interested</t>
  </si>
  <si>
    <t>Press "solve" and this should work….cell B18 gives you half life time</t>
  </si>
  <si>
    <t>data points</t>
  </si>
  <si>
    <t>SUMSQ/n</t>
  </si>
  <si>
    <t>2. B14 is RMSE. Cell B15 is the "RMSE" increased for better sensitivity, B12 is the pseudo-order and B11 is kinetic coefficient</t>
  </si>
  <si>
    <t>pollutant</t>
  </si>
  <si>
    <t xml:space="preserve">This file was prepared by Giora Rytwo (giorarytwo@gmail.com) as "Supplementary Material" for our submission to CATALYSTS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</si>
</sst>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26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scheme val="minor"/>
    </font>
    <font>
      <sz val="18"/>
      <color theme="3"/>
      <name val="Times New Roman"/>
      <family val="2"/>
      <scheme val="major"/>
    </font>
    <font>
      <b/>
      <sz val="15"/>
      <color theme="3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sz val="11"/>
      <color rgb="FF006100"/>
      <name val="Arial"/>
      <family val="2"/>
      <scheme val="minor"/>
    </font>
    <font>
      <sz val="11"/>
      <color rgb="FF9C0006"/>
      <name val="Arial"/>
      <family val="2"/>
      <scheme val="minor"/>
    </font>
    <font>
      <sz val="11"/>
      <color rgb="FF9C5700"/>
      <name val="Arial"/>
      <family val="2"/>
      <scheme val="minor"/>
    </font>
    <font>
      <sz val="11"/>
      <color rgb="FF3F3F76"/>
      <name val="Arial"/>
      <family val="2"/>
      <scheme val="minor"/>
    </font>
    <font>
      <b/>
      <sz val="11"/>
      <color rgb="FF3F3F3F"/>
      <name val="Arial"/>
      <family val="2"/>
      <scheme val="minor"/>
    </font>
    <font>
      <b/>
      <sz val="11"/>
      <color rgb="FFFA7D00"/>
      <name val="Arial"/>
      <family val="2"/>
      <scheme val="minor"/>
    </font>
    <font>
      <sz val="11"/>
      <color rgb="FFFA7D00"/>
      <name val="Arial"/>
      <family val="2"/>
      <scheme val="minor"/>
    </font>
    <font>
      <b/>
      <sz val="11"/>
      <color theme="0"/>
      <name val="Arial"/>
      <family val="2"/>
      <scheme val="minor"/>
    </font>
    <font>
      <sz val="11"/>
      <color rgb="FFFF0000"/>
      <name val="Arial"/>
      <family val="2"/>
      <scheme val="minor"/>
    </font>
    <font>
      <i/>
      <sz val="11"/>
      <color rgb="FF7F7F7F"/>
      <name val="Arial"/>
      <family val="2"/>
      <scheme val="minor"/>
    </font>
    <font>
      <b/>
      <sz val="11"/>
      <color theme="1"/>
      <name val="Arial"/>
      <family val="2"/>
      <scheme val="minor"/>
    </font>
    <font>
      <sz val="11"/>
      <color theme="0"/>
      <name val="Arial"/>
      <family val="2"/>
      <scheme val="minor"/>
    </font>
    <font>
      <sz val="11"/>
      <color theme="1"/>
      <name val="Arial"/>
      <family val="2"/>
      <charset val="177"/>
    </font>
    <font>
      <sz val="9"/>
      <color theme="1"/>
      <name val="Arial"/>
      <family val="2"/>
      <charset val="177"/>
    </font>
    <font>
      <sz val="9"/>
      <color theme="1"/>
      <name val="Segoe UI Light"/>
      <family val="2"/>
      <charset val="177"/>
    </font>
    <font>
      <sz val="11"/>
      <color theme="1"/>
      <name val="Arial"/>
      <family val="2"/>
      <charset val="177"/>
      <scheme val="minor"/>
    </font>
    <font>
      <b/>
      <sz val="9"/>
      <color rgb="FFFF0000"/>
      <name val="Arial"/>
      <family val="2"/>
    </font>
    <font>
      <sz val="11"/>
      <color theme="5" tint="-0.249977111117893"/>
      <name val="Arial"/>
      <family val="2"/>
      <charset val="177"/>
    </font>
    <font>
      <b/>
      <i/>
      <sz val="9"/>
      <color theme="1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5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19" fillId="0" borderId="0"/>
    <xf numFmtId="0" fontId="22" fillId="0" borderId="0"/>
    <xf numFmtId="0" fontId="1" fillId="0" borderId="0"/>
  </cellStyleXfs>
  <cellXfs count="21">
    <xf numFmtId="0" fontId="0" fillId="0" borderId="0" xfId="0"/>
    <xf numFmtId="11" fontId="0" fillId="0" borderId="0" xfId="0" applyNumberFormat="1"/>
    <xf numFmtId="164" fontId="0" fillId="0" borderId="0" xfId="0" applyNumberFormat="1"/>
    <xf numFmtId="0" fontId="19" fillId="0" borderId="0" xfId="42"/>
    <xf numFmtId="0" fontId="20" fillId="0" borderId="0" xfId="42" applyFont="1"/>
    <xf numFmtId="0" fontId="20" fillId="33" borderId="0" xfId="42" applyFont="1" applyFill="1"/>
    <xf numFmtId="11" fontId="19" fillId="0" borderId="0" xfId="42" applyNumberFormat="1"/>
    <xf numFmtId="0" fontId="4" fillId="0" borderId="1" xfId="2"/>
    <xf numFmtId="0" fontId="19" fillId="0" borderId="0" xfId="42" applyAlignment="1">
      <alignment wrapText="1"/>
    </xf>
    <xf numFmtId="0" fontId="20" fillId="0" borderId="0" xfId="42" applyFont="1" applyAlignment="1">
      <alignment wrapText="1"/>
    </xf>
    <xf numFmtId="11" fontId="20" fillId="0" borderId="0" xfId="42" applyNumberFormat="1" applyFont="1"/>
    <xf numFmtId="0" fontId="19" fillId="35" borderId="0" xfId="42" applyFill="1"/>
    <xf numFmtId="3" fontId="21" fillId="0" borderId="0" xfId="43" applyNumberFormat="1" applyFont="1"/>
    <xf numFmtId="0" fontId="23" fillId="0" borderId="0" xfId="42" applyFont="1"/>
    <xf numFmtId="0" fontId="19" fillId="36" borderId="0" xfId="42" applyFill="1"/>
    <xf numFmtId="0" fontId="24" fillId="35" borderId="0" xfId="42" applyFont="1" applyFill="1"/>
    <xf numFmtId="0" fontId="19" fillId="34" borderId="0" xfId="42" applyFill="1" applyProtection="1">
      <protection locked="0"/>
    </xf>
    <xf numFmtId="0" fontId="20" fillId="33" borderId="0" xfId="42" applyFont="1" applyFill="1" applyProtection="1">
      <protection locked="0"/>
    </xf>
    <xf numFmtId="0" fontId="5" fillId="0" borderId="2" xfId="3" applyProtection="1">
      <protection locked="0"/>
    </xf>
    <xf numFmtId="0" fontId="6" fillId="0" borderId="3" xfId="4" applyProtection="1">
      <protection locked="0"/>
    </xf>
    <xf numFmtId="0" fontId="25" fillId="0" borderId="0" xfId="42" applyFont="1"/>
  </cellXfs>
  <cellStyles count="45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 xr:uid="{00000000-0005-0000-0000-000025000000}"/>
    <cellStyle name="Normal 3" xfId="43" xr:uid="{00000000-0005-0000-0000-000026000000}"/>
    <cellStyle name="Normal 4" xfId="44" xr:uid="{DB3042E2-FC99-48D9-8F5E-58F7D87A865F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'Rytwo and Zelkind pseudo orders'!$F$7</c:f>
              <c:strCache>
                <c:ptCount val="1"/>
                <c:pt idx="0">
                  <c:v>C/C0</c:v>
                </c:pt>
              </c:strCache>
            </c:strRef>
          </c:tx>
          <c:spPr>
            <a:ln>
              <a:noFill/>
            </a:ln>
          </c:spPr>
          <c:marker>
            <c:symbol val="triangle"/>
            <c:size val="5"/>
          </c:marker>
          <c:xVal>
            <c:numRef>
              <c:f>'Rytwo and Zelkind pseudo orders'!$E$8:$E$78</c:f>
              <c:numCache>
                <c:formatCode>General</c:formatCode>
                <c:ptCount val="71"/>
                <c:pt idx="0">
                  <c:v>1.0236666666666667</c:v>
                </c:pt>
                <c:pt idx="1">
                  <c:v>3.5833333333333335</c:v>
                </c:pt>
                <c:pt idx="2">
                  <c:v>5.6333333333333337</c:v>
                </c:pt>
                <c:pt idx="3">
                  <c:v>7.6816666666666666</c:v>
                </c:pt>
                <c:pt idx="4">
                  <c:v>9.7266666666666666</c:v>
                </c:pt>
                <c:pt idx="5">
                  <c:v>14.85</c:v>
                </c:pt>
                <c:pt idx="6">
                  <c:v>17.916666666666668</c:v>
                </c:pt>
                <c:pt idx="7">
                  <c:v>22.016666666666666</c:v>
                </c:pt>
                <c:pt idx="8">
                  <c:v>26.116666666666667</c:v>
                </c:pt>
                <c:pt idx="9">
                  <c:v>30.216666666666665</c:v>
                </c:pt>
                <c:pt idx="10">
                  <c:v>34.299999999999997</c:v>
                </c:pt>
                <c:pt idx="11">
                  <c:v>36.866666666666667</c:v>
                </c:pt>
                <c:pt idx="12">
                  <c:v>40.966666666666669</c:v>
                </c:pt>
                <c:pt idx="13">
                  <c:v>45.06666666666667</c:v>
                </c:pt>
                <c:pt idx="14">
                  <c:v>48.65</c:v>
                </c:pt>
                <c:pt idx="15">
                  <c:v>52.733333333333334</c:v>
                </c:pt>
                <c:pt idx="16">
                  <c:v>55.81666666666667</c:v>
                </c:pt>
                <c:pt idx="17">
                  <c:v>59.916666666666664</c:v>
                </c:pt>
                <c:pt idx="18">
                  <c:v>61.95</c:v>
                </c:pt>
                <c:pt idx="19">
                  <c:v>65.033333333333331</c:v>
                </c:pt>
              </c:numCache>
            </c:numRef>
          </c:xVal>
          <c:yVal>
            <c:numRef>
              <c:f>'Rytwo and Zelkind pseudo orders'!$F$8:$F$78</c:f>
              <c:numCache>
                <c:formatCode>General</c:formatCode>
                <c:ptCount val="71"/>
                <c:pt idx="0">
                  <c:v>0.96196621105357016</c:v>
                </c:pt>
                <c:pt idx="1">
                  <c:v>0.86051447491298083</c:v>
                </c:pt>
                <c:pt idx="2">
                  <c:v>0.78147550725868087</c:v>
                </c:pt>
                <c:pt idx="3">
                  <c:v>0.71287885219458358</c:v>
                </c:pt>
                <c:pt idx="4">
                  <c:v>0.65531878767297735</c:v>
                </c:pt>
                <c:pt idx="5">
                  <c:v>0.52780371848204433</c:v>
                </c:pt>
                <c:pt idx="6">
                  <c:v>0.46837592325324728</c:v>
                </c:pt>
                <c:pt idx="7">
                  <c:v>0.39629849732574923</c:v>
                </c:pt>
                <c:pt idx="8">
                  <c:v>0.34425672807538849</c:v>
                </c:pt>
                <c:pt idx="9">
                  <c:v>0.29620511079038969</c:v>
                </c:pt>
                <c:pt idx="10">
                  <c:v>0.25978436200016974</c:v>
                </c:pt>
                <c:pt idx="11">
                  <c:v>0.23592834705832419</c:v>
                </c:pt>
                <c:pt idx="12">
                  <c:v>0.20434671873673491</c:v>
                </c:pt>
                <c:pt idx="13">
                  <c:v>0.17836828253671788</c:v>
                </c:pt>
                <c:pt idx="14">
                  <c:v>0.15935138806350282</c:v>
                </c:pt>
                <c:pt idx="15">
                  <c:v>0.1405042872909415</c:v>
                </c:pt>
                <c:pt idx="16">
                  <c:v>0.12675099753799135</c:v>
                </c:pt>
                <c:pt idx="17">
                  <c:v>0.11664827234909585</c:v>
                </c:pt>
                <c:pt idx="18">
                  <c:v>0.11274301723406062</c:v>
                </c:pt>
                <c:pt idx="19">
                  <c:v>0.10595126920791238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0C8E-46EC-8EDB-B9833030DEBC}"/>
            </c:ext>
          </c:extLst>
        </c:ser>
        <c:ser>
          <c:idx val="1"/>
          <c:order val="1"/>
          <c:tx>
            <c:strRef>
              <c:f>'Rytwo and Zelkind pseudo orders'!$G$7</c:f>
              <c:strCache>
                <c:ptCount val="1"/>
                <c:pt idx="0">
                  <c:v>calculated</c:v>
                </c:pt>
              </c:strCache>
            </c:strRef>
          </c:tx>
          <c:spPr>
            <a:ln>
              <a:noFill/>
            </a:ln>
          </c:spPr>
          <c:xVal>
            <c:numRef>
              <c:f>'Rytwo and Zelkind pseudo orders'!$E$8:$E$78</c:f>
              <c:numCache>
                <c:formatCode>General</c:formatCode>
                <c:ptCount val="71"/>
                <c:pt idx="0">
                  <c:v>1.0236666666666667</c:v>
                </c:pt>
                <c:pt idx="1">
                  <c:v>3.5833333333333335</c:v>
                </c:pt>
                <c:pt idx="2">
                  <c:v>5.6333333333333337</c:v>
                </c:pt>
                <c:pt idx="3">
                  <c:v>7.6816666666666666</c:v>
                </c:pt>
                <c:pt idx="4">
                  <c:v>9.7266666666666666</c:v>
                </c:pt>
                <c:pt idx="5">
                  <c:v>14.85</c:v>
                </c:pt>
                <c:pt idx="6">
                  <c:v>17.916666666666668</c:v>
                </c:pt>
                <c:pt idx="7">
                  <c:v>22.016666666666666</c:v>
                </c:pt>
                <c:pt idx="8">
                  <c:v>26.116666666666667</c:v>
                </c:pt>
                <c:pt idx="9">
                  <c:v>30.216666666666665</c:v>
                </c:pt>
                <c:pt idx="10">
                  <c:v>34.299999999999997</c:v>
                </c:pt>
                <c:pt idx="11">
                  <c:v>36.866666666666667</c:v>
                </c:pt>
                <c:pt idx="12">
                  <c:v>40.966666666666669</c:v>
                </c:pt>
                <c:pt idx="13">
                  <c:v>45.06666666666667</c:v>
                </c:pt>
                <c:pt idx="14">
                  <c:v>48.65</c:v>
                </c:pt>
                <c:pt idx="15">
                  <c:v>52.733333333333334</c:v>
                </c:pt>
                <c:pt idx="16">
                  <c:v>55.81666666666667</c:v>
                </c:pt>
                <c:pt idx="17">
                  <c:v>59.916666666666664</c:v>
                </c:pt>
                <c:pt idx="18">
                  <c:v>61.95</c:v>
                </c:pt>
                <c:pt idx="19">
                  <c:v>65.033333333333331</c:v>
                </c:pt>
              </c:numCache>
            </c:numRef>
          </c:xVal>
          <c:yVal>
            <c:numRef>
              <c:f>'Rytwo and Zelkind pseudo orders'!$G$8:$G$78</c:f>
              <c:numCache>
                <c:formatCode>General</c:formatCode>
                <c:ptCount val="71"/>
                <c:pt idx="0">
                  <c:v>0.94985388796684478</c:v>
                </c:pt>
                <c:pt idx="1">
                  <c:v>0.83322168571468158</c:v>
                </c:pt>
                <c:pt idx="2">
                  <c:v>0.74832985717005407</c:v>
                </c:pt>
                <c:pt idx="3">
                  <c:v>0.67056329387037228</c:v>
                </c:pt>
                <c:pt idx="4">
                  <c:v>0.59951133006173141</c:v>
                </c:pt>
                <c:pt idx="5">
                  <c:v>0.44763420159339817</c:v>
                </c:pt>
                <c:pt idx="6">
                  <c:v>0.37262751670429234</c:v>
                </c:pt>
                <c:pt idx="7">
                  <c:v>0.28840910979183632</c:v>
                </c:pt>
                <c:pt idx="8">
                  <c:v>0.22015695232672283</c:v>
                </c:pt>
                <c:pt idx="9">
                  <c:v>0.16548496884884389</c:v>
                </c:pt>
                <c:pt idx="10">
                  <c:v>0.12241280449505698</c:v>
                </c:pt>
                <c:pt idx="11">
                  <c:v>0.10029830639795967</c:v>
                </c:pt>
                <c:pt idx="12">
                  <c:v>7.169461424451791E-2</c:v>
                </c:pt>
                <c:pt idx="13">
                  <c:v>5.0024155215357941E-2</c:v>
                </c:pt>
                <c:pt idx="14">
                  <c:v>3.5702796923559606E-2</c:v>
                </c:pt>
                <c:pt idx="15">
                  <c:v>2.3592549810376839E-2</c:v>
                </c:pt>
                <c:pt idx="16">
                  <c:v>1.683807295013353E-2</c:v>
                </c:pt>
                <c:pt idx="17">
                  <c:v>1.0347112038001956E-2</c:v>
                </c:pt>
                <c:pt idx="18">
                  <c:v>7.975782560618783E-3</c:v>
                </c:pt>
                <c:pt idx="19">
                  <c:v>5.2272246768734539E-3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0C8E-46EC-8EDB-B9833030DE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0158464"/>
        <c:axId val="290160000"/>
      </c:scatterChart>
      <c:valAx>
        <c:axId val="290158464"/>
        <c:scaling>
          <c:orientation val="minMax"/>
          <c:max val="100"/>
        </c:scaling>
        <c:delete val="0"/>
        <c:axPos val="b"/>
        <c:numFmt formatCode="General" sourceLinked="1"/>
        <c:majorTickMark val="out"/>
        <c:minorTickMark val="none"/>
        <c:tickLblPos val="nextTo"/>
        <c:crossAx val="290160000"/>
        <c:crosses val="autoZero"/>
        <c:crossBetween val="midCat"/>
      </c:valAx>
      <c:valAx>
        <c:axId val="29016000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90158464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407670</xdr:colOff>
      <xdr:row>1</xdr:row>
      <xdr:rowOff>3810</xdr:rowOff>
    </xdr:from>
    <xdr:to>
      <xdr:col>9</xdr:col>
      <xdr:colOff>6347460</xdr:colOff>
      <xdr:row>14</xdr:row>
      <xdr:rowOff>85725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C495646-9A6C-45E3-B1DF-94B19EF933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322"/>
  <sheetViews>
    <sheetView tabSelected="1" workbookViewId="0">
      <selection activeCell="B19" sqref="B19"/>
    </sheetView>
  </sheetViews>
  <sheetFormatPr defaultColWidth="8.796875" defaultRowHeight="13.8" x14ac:dyDescent="0.25"/>
  <cols>
    <col min="1" max="1" width="11.796875" style="3" bestFit="1" customWidth="1"/>
    <col min="2" max="2" width="10.59765625" style="3" bestFit="1" customWidth="1"/>
    <col min="3" max="3" width="8.59765625" style="3" bestFit="1" customWidth="1"/>
    <col min="4" max="5" width="8.796875" style="3"/>
    <col min="6" max="6" width="7.09765625" style="4" customWidth="1"/>
    <col min="7" max="7" width="8.8984375" style="4" customWidth="1"/>
    <col min="8" max="9" width="7.09765625" style="4" customWidth="1"/>
    <col min="10" max="10" width="90.69921875" style="4" customWidth="1"/>
    <col min="11" max="16384" width="8.796875" style="3"/>
  </cols>
  <sheetData>
    <row r="1" spans="1:10" x14ac:dyDescent="0.25">
      <c r="G1" s="4" t="s">
        <v>0</v>
      </c>
      <c r="H1" s="4">
        <v>1</v>
      </c>
    </row>
    <row r="2" spans="1:10" ht="19.8" thickBot="1" x14ac:dyDescent="0.4">
      <c r="A2" s="7" t="s">
        <v>25</v>
      </c>
      <c r="B2" s="18" t="s">
        <v>3</v>
      </c>
      <c r="C2" s="19" t="s">
        <v>4</v>
      </c>
      <c r="F2" s="3"/>
    </row>
    <row r="3" spans="1:10" ht="20.399999999999999" thickTop="1" thickBot="1" x14ac:dyDescent="0.4">
      <c r="A3" s="7"/>
      <c r="B3" s="18"/>
      <c r="C3" s="19"/>
      <c r="J3" s="3"/>
    </row>
    <row r="4" spans="1:10" ht="20.399999999999999" thickTop="1" thickBot="1" x14ac:dyDescent="0.4">
      <c r="A4" s="7"/>
      <c r="B4" s="18"/>
      <c r="C4" s="19"/>
      <c r="H4" s="3"/>
    </row>
    <row r="5" spans="1:10" ht="20.399999999999999" thickTop="1" thickBot="1" x14ac:dyDescent="0.4">
      <c r="A5" s="7"/>
      <c r="B5" s="18"/>
      <c r="C5" s="19"/>
      <c r="E5" s="3" t="s">
        <v>22</v>
      </c>
      <c r="F5" s="3">
        <f>+COUNT(F8:F27)</f>
        <v>20</v>
      </c>
    </row>
    <row r="6" spans="1:10" ht="20.399999999999999" thickTop="1" thickBot="1" x14ac:dyDescent="0.4">
      <c r="A6" s="7" t="s">
        <v>8</v>
      </c>
      <c r="B6" s="18" t="s">
        <v>13</v>
      </c>
      <c r="C6" s="19">
        <v>2</v>
      </c>
    </row>
    <row r="7" spans="1:10" ht="14.4" thickTop="1" x14ac:dyDescent="0.25">
      <c r="B7" s="2"/>
      <c r="C7"/>
      <c r="D7" s="8"/>
      <c r="E7" s="8" t="s">
        <v>9</v>
      </c>
      <c r="F7" s="9" t="s">
        <v>10</v>
      </c>
      <c r="G7" s="9" t="s">
        <v>11</v>
      </c>
      <c r="H7" s="9" t="s">
        <v>12</v>
      </c>
      <c r="I7" s="9"/>
    </row>
    <row r="8" spans="1:10" ht="14.4" x14ac:dyDescent="0.3">
      <c r="B8" s="1"/>
      <c r="C8" s="1"/>
      <c r="D8" s="11"/>
      <c r="E8" s="16">
        <v>1.0236666666666667</v>
      </c>
      <c r="F8" s="16">
        <v>0.96196621105357016</v>
      </c>
      <c r="G8" s="4">
        <f t="shared" ref="G8:G27" si="0">IFERROR(1/(1/$H$1^($B$12-1)+($B$12-1)*$B$11*$E8)^(1/($B$12-1)),0)</f>
        <v>0.94985388796684478</v>
      </c>
      <c r="H8" s="10">
        <f>+(G8-F8)^2</f>
        <v>1.4670837055722076E-4</v>
      </c>
      <c r="I8" s="12"/>
    </row>
    <row r="9" spans="1:10" ht="14.4" x14ac:dyDescent="0.3">
      <c r="B9" s="1"/>
      <c r="C9" s="1"/>
      <c r="D9" s="11"/>
      <c r="E9" s="16">
        <v>3.5833333333333335</v>
      </c>
      <c r="F9" s="16">
        <v>0.86051447491298083</v>
      </c>
      <c r="G9" s="4">
        <f t="shared" si="0"/>
        <v>0.83322168571468158</v>
      </c>
      <c r="H9" s="10">
        <f t="shared" ref="H9:H27" si="1">+(G9-F9)^2</f>
        <v>7.4489634222280022E-4</v>
      </c>
      <c r="I9" s="12"/>
    </row>
    <row r="10" spans="1:10" ht="14.4" x14ac:dyDescent="0.3">
      <c r="B10" s="1"/>
      <c r="C10" s="1"/>
      <c r="D10" s="11"/>
      <c r="E10" s="16">
        <v>5.6333333333333337</v>
      </c>
      <c r="F10" s="16">
        <v>0.78147550725868087</v>
      </c>
      <c r="G10" s="4">
        <f t="shared" si="0"/>
        <v>0.74832985717005407</v>
      </c>
      <c r="H10" s="10">
        <f t="shared" si="1"/>
        <v>1.0986341197976857E-3</v>
      </c>
      <c r="I10" s="12"/>
    </row>
    <row r="11" spans="1:10" ht="14.4" x14ac:dyDescent="0.3">
      <c r="A11" s="5" t="s">
        <v>1</v>
      </c>
      <c r="B11" s="17">
        <v>0.05</v>
      </c>
      <c r="C11" s="1"/>
      <c r="D11" s="11"/>
      <c r="E11" s="16">
        <v>7.6816666666666666</v>
      </c>
      <c r="F11" s="16">
        <v>0.71287885219458358</v>
      </c>
      <c r="G11" s="4">
        <f t="shared" si="0"/>
        <v>0.67056329387037228</v>
      </c>
      <c r="H11" s="10">
        <f t="shared" si="1"/>
        <v>1.7906064762897283E-3</v>
      </c>
      <c r="I11" s="12"/>
    </row>
    <row r="12" spans="1:10" ht="14.4" x14ac:dyDescent="0.3">
      <c r="A12" s="5" t="s">
        <v>5</v>
      </c>
      <c r="B12" s="17">
        <v>0.8</v>
      </c>
      <c r="C12" s="1"/>
      <c r="D12" s="11"/>
      <c r="E12" s="16">
        <v>9.7266666666666666</v>
      </c>
      <c r="F12" s="16">
        <v>0.65531878767297735</v>
      </c>
      <c r="G12" s="4">
        <f t="shared" si="0"/>
        <v>0.59951133006173141</v>
      </c>
      <c r="H12" s="10">
        <f t="shared" si="1"/>
        <v>3.114472325031013E-3</v>
      </c>
      <c r="I12" s="12"/>
    </row>
    <row r="13" spans="1:10" ht="14.4" x14ac:dyDescent="0.3">
      <c r="A13" s="5"/>
      <c r="B13" s="5"/>
      <c r="C13" s="1"/>
      <c r="D13" s="11"/>
      <c r="E13" s="16">
        <v>14.85</v>
      </c>
      <c r="F13" s="16">
        <v>0.52780371848204433</v>
      </c>
      <c r="G13" s="4">
        <f t="shared" si="0"/>
        <v>0.44763420159339817</v>
      </c>
      <c r="H13" s="10">
        <f t="shared" si="1"/>
        <v>6.4271514381589205E-3</v>
      </c>
      <c r="I13" s="12"/>
    </row>
    <row r="14" spans="1:10" ht="14.4" x14ac:dyDescent="0.3">
      <c r="A14" s="3" t="s">
        <v>23</v>
      </c>
      <c r="B14" s="6">
        <f>+SUM(H8:H322)/$F$5</f>
        <v>1.0570686377031419E-2</v>
      </c>
      <c r="C14" s="1"/>
      <c r="D14" s="11"/>
      <c r="E14" s="16">
        <v>17.916666666666668</v>
      </c>
      <c r="F14" s="16">
        <v>0.46837592325324728</v>
      </c>
      <c r="G14" s="4">
        <f t="shared" si="0"/>
        <v>0.37262751670429234</v>
      </c>
      <c r="H14" s="10">
        <f t="shared" si="1"/>
        <v>9.1677573566639574E-3</v>
      </c>
      <c r="I14" s="12"/>
    </row>
    <row r="15" spans="1:10" ht="14.4" x14ac:dyDescent="0.3">
      <c r="B15" s="14">
        <f>+B14*1000000</f>
        <v>10570.686377031419</v>
      </c>
      <c r="C15" s="1"/>
      <c r="D15" s="11"/>
      <c r="E15" s="16">
        <v>22.016666666666666</v>
      </c>
      <c r="F15" s="16">
        <v>0.39629849732574923</v>
      </c>
      <c r="G15" s="4">
        <f t="shared" si="0"/>
        <v>0.28840910979183632</v>
      </c>
      <c r="H15" s="10">
        <f t="shared" si="1"/>
        <v>1.1640119942442843E-2</v>
      </c>
      <c r="I15" s="12"/>
    </row>
    <row r="16" spans="1:10" ht="14.4" x14ac:dyDescent="0.3">
      <c r="A16" s="3" t="s">
        <v>2</v>
      </c>
      <c r="B16" s="3">
        <f>+RSQ(F8:F73,G8:G73)</f>
        <v>0.99687165779530018</v>
      </c>
      <c r="C16" s="1"/>
      <c r="D16" s="11"/>
      <c r="E16" s="16">
        <v>26.116666666666667</v>
      </c>
      <c r="F16" s="16">
        <v>0.34425672807538849</v>
      </c>
      <c r="G16" s="4">
        <f t="shared" si="0"/>
        <v>0.22015695232672283</v>
      </c>
      <c r="H16" s="10">
        <f t="shared" si="1"/>
        <v>1.5400754340869103E-2</v>
      </c>
      <c r="I16" s="12"/>
    </row>
    <row r="17" spans="1:10" ht="14.4" x14ac:dyDescent="0.3">
      <c r="B17" s="1"/>
      <c r="C17" s="1"/>
      <c r="D17" s="11"/>
      <c r="E17" s="16">
        <v>30.216666666666665</v>
      </c>
      <c r="F17" s="16">
        <v>0.29620511079038969</v>
      </c>
      <c r="G17" s="4">
        <f t="shared" si="0"/>
        <v>0.16548496884884389</v>
      </c>
      <c r="H17" s="10">
        <f t="shared" si="1"/>
        <v>1.7087755509217879E-2</v>
      </c>
      <c r="I17" s="12"/>
      <c r="J17" s="20" t="s">
        <v>26</v>
      </c>
    </row>
    <row r="18" spans="1:10" ht="14.4" x14ac:dyDescent="0.3">
      <c r="A18" s="3" t="s">
        <v>6</v>
      </c>
      <c r="B18" s="15">
        <f>+(2^($B$12-1)-1)/(($B$12-1)*$B$11*$H$1^($B$12-1))</f>
        <v>12.944943670387579</v>
      </c>
      <c r="C18" s="3" t="s">
        <v>7</v>
      </c>
      <c r="D18" s="11"/>
      <c r="E18" s="16">
        <v>34.299999999999997</v>
      </c>
      <c r="F18" s="16">
        <v>0.25978436200016974</v>
      </c>
      <c r="G18" s="4">
        <f t="shared" si="0"/>
        <v>0.12241280449505698</v>
      </c>
      <c r="H18" s="10">
        <f t="shared" si="1"/>
        <v>1.8870944811380502E-2</v>
      </c>
      <c r="I18" s="12"/>
      <c r="J18" s="4" t="s">
        <v>14</v>
      </c>
    </row>
    <row r="19" spans="1:10" ht="14.4" x14ac:dyDescent="0.3">
      <c r="B19" s="1"/>
      <c r="C19" s="1"/>
      <c r="D19" s="11"/>
      <c r="E19" s="16">
        <v>36.866666666666667</v>
      </c>
      <c r="F19" s="16">
        <v>0.23592834705832419</v>
      </c>
      <c r="G19" s="4">
        <f t="shared" si="0"/>
        <v>0.10029830639795967</v>
      </c>
      <c r="H19" s="10">
        <f t="shared" si="1"/>
        <v>1.8395507929532134E-2</v>
      </c>
      <c r="I19" s="12"/>
      <c r="J19" s="4" t="s">
        <v>15</v>
      </c>
    </row>
    <row r="20" spans="1:10" ht="14.4" x14ac:dyDescent="0.3">
      <c r="B20" s="1"/>
      <c r="C20" s="1"/>
      <c r="D20" s="11"/>
      <c r="E20" s="16">
        <v>40.966666666666669</v>
      </c>
      <c r="F20" s="16">
        <v>0.20434671873673491</v>
      </c>
      <c r="G20" s="4">
        <f t="shared" si="0"/>
        <v>7.169461424451791E-2</v>
      </c>
      <c r="H20" s="10">
        <f t="shared" si="1"/>
        <v>1.7596580826214053E-2</v>
      </c>
      <c r="I20" s="12"/>
      <c r="J20" s="4" t="s">
        <v>24</v>
      </c>
    </row>
    <row r="21" spans="1:10" ht="14.4" x14ac:dyDescent="0.3">
      <c r="B21" s="1"/>
      <c r="C21" s="1"/>
      <c r="D21" s="11"/>
      <c r="E21" s="16">
        <v>45.06666666666667</v>
      </c>
      <c r="F21" s="16">
        <v>0.17836828253671788</v>
      </c>
      <c r="G21" s="4">
        <f t="shared" si="0"/>
        <v>5.0024155215357941E-2</v>
      </c>
      <c r="H21" s="10">
        <f t="shared" si="1"/>
        <v>1.6472215017881452E-2</v>
      </c>
      <c r="I21" s="12"/>
      <c r="J21" s="4" t="s">
        <v>16</v>
      </c>
    </row>
    <row r="22" spans="1:10" ht="14.4" x14ac:dyDescent="0.3">
      <c r="B22" s="1"/>
      <c r="C22" s="1"/>
      <c r="D22" s="11"/>
      <c r="E22" s="16">
        <v>48.65</v>
      </c>
      <c r="F22" s="16">
        <v>0.15935138806350282</v>
      </c>
      <c r="G22" s="4">
        <f t="shared" si="0"/>
        <v>3.5702796923559606E-2</v>
      </c>
      <c r="H22" s="10">
        <f t="shared" si="1"/>
        <v>1.5288974090892846E-2</v>
      </c>
      <c r="I22" s="12"/>
      <c r="J22" s="4" t="s">
        <v>17</v>
      </c>
    </row>
    <row r="23" spans="1:10" ht="14.4" x14ac:dyDescent="0.3">
      <c r="B23" s="1"/>
      <c r="C23" s="1"/>
      <c r="D23" s="11"/>
      <c r="E23" s="16">
        <v>52.733333333333334</v>
      </c>
      <c r="F23" s="16">
        <v>0.1405042872909415</v>
      </c>
      <c r="G23" s="4">
        <f t="shared" si="0"/>
        <v>2.3592549810376839E-2</v>
      </c>
      <c r="H23" s="10">
        <f t="shared" si="1"/>
        <v>1.3668354360724467E-2</v>
      </c>
      <c r="I23" s="12"/>
      <c r="J23" s="4" t="s">
        <v>20</v>
      </c>
    </row>
    <row r="24" spans="1:10" ht="14.4" x14ac:dyDescent="0.3">
      <c r="B24" s="1"/>
      <c r="C24" s="1"/>
      <c r="D24" s="11"/>
      <c r="E24" s="16">
        <v>55.81666666666667</v>
      </c>
      <c r="F24" s="16">
        <v>0.12675099753799135</v>
      </c>
      <c r="G24" s="4">
        <f t="shared" si="0"/>
        <v>1.683807295013353E-2</v>
      </c>
      <c r="H24" s="10">
        <f t="shared" si="1"/>
        <v>1.2080850991456119E-2</v>
      </c>
      <c r="I24" s="12"/>
      <c r="J24" s="4" t="s">
        <v>18</v>
      </c>
    </row>
    <row r="25" spans="1:10" ht="14.4" x14ac:dyDescent="0.3">
      <c r="B25" s="1"/>
      <c r="C25" s="1"/>
      <c r="D25" s="11"/>
      <c r="E25" s="16">
        <v>59.916666666666664</v>
      </c>
      <c r="F25" s="16">
        <v>0.11664827234909585</v>
      </c>
      <c r="G25" s="4">
        <f t="shared" si="0"/>
        <v>1.0347112038001956E-2</v>
      </c>
      <c r="H25" s="10">
        <f t="shared" si="1"/>
        <v>1.1299936683484883E-2</v>
      </c>
      <c r="I25" s="12"/>
      <c r="J25" s="4" t="s">
        <v>21</v>
      </c>
    </row>
    <row r="26" spans="1:10" ht="14.4" x14ac:dyDescent="0.3">
      <c r="B26" s="1"/>
      <c r="C26" s="1"/>
      <c r="D26" s="11"/>
      <c r="E26" s="16">
        <v>61.95</v>
      </c>
      <c r="F26" s="16">
        <v>0.11274301723406062</v>
      </c>
      <c r="G26" s="4">
        <f t="shared" si="0"/>
        <v>7.975782560618783E-3</v>
      </c>
      <c r="H26" s="10">
        <f t="shared" si="1"/>
        <v>1.0976173461120032E-2</v>
      </c>
      <c r="I26" s="12"/>
      <c r="J26" s="13" t="s">
        <v>19</v>
      </c>
    </row>
    <row r="27" spans="1:10" ht="14.4" x14ac:dyDescent="0.3">
      <c r="B27" s="1"/>
      <c r="C27" s="1"/>
      <c r="D27" s="11"/>
      <c r="E27" s="16">
        <v>65.033333333333331</v>
      </c>
      <c r="F27" s="16">
        <v>0.10595126920791238</v>
      </c>
      <c r="G27" s="4">
        <f t="shared" si="0"/>
        <v>5.2272246768734539E-3</v>
      </c>
      <c r="H27" s="10">
        <f t="shared" si="1"/>
        <v>1.0145333146690715E-2</v>
      </c>
      <c r="I27" s="12"/>
    </row>
    <row r="28" spans="1:10" ht="14.4" x14ac:dyDescent="0.3">
      <c r="B28" s="1"/>
      <c r="C28" s="1"/>
      <c r="H28" s="10"/>
      <c r="I28" s="12"/>
    </row>
    <row r="29" spans="1:10" ht="14.4" x14ac:dyDescent="0.3">
      <c r="B29" s="1"/>
      <c r="C29" s="1"/>
      <c r="H29" s="10"/>
      <c r="I29" s="12"/>
    </row>
    <row r="30" spans="1:10" ht="14.4" x14ac:dyDescent="0.3">
      <c r="B30" s="1"/>
      <c r="C30" s="1"/>
      <c r="H30" s="10"/>
      <c r="I30" s="12"/>
    </row>
    <row r="31" spans="1:10" ht="14.4" x14ac:dyDescent="0.3">
      <c r="B31" s="1"/>
      <c r="C31" s="1"/>
      <c r="H31" s="10"/>
      <c r="I31" s="12"/>
    </row>
    <row r="32" spans="1:10" ht="14.4" x14ac:dyDescent="0.3">
      <c r="B32" s="1"/>
      <c r="C32" s="1"/>
      <c r="H32" s="10"/>
      <c r="I32" s="12"/>
    </row>
    <row r="33" spans="2:9" ht="14.4" x14ac:dyDescent="0.3">
      <c r="B33" s="1"/>
      <c r="C33" s="1"/>
      <c r="H33" s="10"/>
      <c r="I33" s="12"/>
    </row>
    <row r="34" spans="2:9" ht="14.4" x14ac:dyDescent="0.3">
      <c r="B34" s="1"/>
      <c r="C34" s="1"/>
      <c r="H34" s="10"/>
      <c r="I34" s="12"/>
    </row>
    <row r="35" spans="2:9" ht="14.4" x14ac:dyDescent="0.3">
      <c r="B35" s="1"/>
      <c r="C35" s="1"/>
      <c r="H35" s="10"/>
      <c r="I35" s="12"/>
    </row>
    <row r="36" spans="2:9" ht="14.4" x14ac:dyDescent="0.3">
      <c r="B36" s="1"/>
      <c r="C36" s="1"/>
      <c r="H36" s="10"/>
      <c r="I36" s="12"/>
    </row>
    <row r="37" spans="2:9" ht="14.4" x14ac:dyDescent="0.3">
      <c r="B37" s="1"/>
      <c r="C37" s="1"/>
      <c r="H37" s="10"/>
      <c r="I37" s="12"/>
    </row>
    <row r="38" spans="2:9" ht="14.4" x14ac:dyDescent="0.3">
      <c r="B38" s="1"/>
      <c r="C38" s="1"/>
      <c r="H38" s="10"/>
      <c r="I38" s="12"/>
    </row>
    <row r="39" spans="2:9" ht="14.4" x14ac:dyDescent="0.3">
      <c r="B39" s="1"/>
      <c r="C39" s="1"/>
      <c r="H39" s="10"/>
      <c r="I39" s="12"/>
    </row>
    <row r="40" spans="2:9" ht="14.4" x14ac:dyDescent="0.3">
      <c r="B40" s="1"/>
      <c r="C40" s="1"/>
      <c r="H40" s="10"/>
      <c r="I40" s="12"/>
    </row>
    <row r="41" spans="2:9" ht="14.4" x14ac:dyDescent="0.3">
      <c r="B41" s="1"/>
      <c r="C41" s="1"/>
      <c r="H41" s="10"/>
      <c r="I41" s="12"/>
    </row>
    <row r="42" spans="2:9" ht="14.4" x14ac:dyDescent="0.3">
      <c r="B42" s="1"/>
      <c r="C42" s="1"/>
      <c r="H42" s="10"/>
      <c r="I42" s="12"/>
    </row>
    <row r="43" spans="2:9" ht="14.4" x14ac:dyDescent="0.3">
      <c r="B43" s="1"/>
      <c r="C43" s="1"/>
      <c r="H43" s="10"/>
      <c r="I43" s="12"/>
    </row>
    <row r="44" spans="2:9" ht="14.4" x14ac:dyDescent="0.3">
      <c r="B44" s="1"/>
      <c r="C44" s="1"/>
      <c r="H44" s="10"/>
      <c r="I44" s="12"/>
    </row>
    <row r="45" spans="2:9" ht="14.4" x14ac:dyDescent="0.3">
      <c r="B45" s="1"/>
      <c r="C45" s="1"/>
      <c r="H45" s="10"/>
      <c r="I45" s="12"/>
    </row>
    <row r="46" spans="2:9" ht="14.4" x14ac:dyDescent="0.3">
      <c r="B46" s="1"/>
      <c r="C46" s="1"/>
      <c r="H46" s="10"/>
      <c r="I46" s="12"/>
    </row>
    <row r="47" spans="2:9" ht="14.4" x14ac:dyDescent="0.3">
      <c r="B47" s="1"/>
      <c r="C47" s="1"/>
      <c r="H47" s="10"/>
      <c r="I47" s="12"/>
    </row>
    <row r="48" spans="2:9" ht="14.4" x14ac:dyDescent="0.3">
      <c r="B48" s="1"/>
      <c r="C48" s="1"/>
      <c r="H48" s="10"/>
      <c r="I48" s="12"/>
    </row>
    <row r="49" spans="2:9" ht="14.4" x14ac:dyDescent="0.3">
      <c r="B49" s="1"/>
      <c r="C49" s="1"/>
      <c r="H49" s="10"/>
      <c r="I49" s="12"/>
    </row>
    <row r="50" spans="2:9" ht="14.4" x14ac:dyDescent="0.3">
      <c r="B50" s="1"/>
      <c r="C50" s="1"/>
      <c r="H50" s="10"/>
      <c r="I50" s="12"/>
    </row>
    <row r="51" spans="2:9" ht="14.4" x14ac:dyDescent="0.3">
      <c r="B51" s="1"/>
      <c r="C51" s="1"/>
      <c r="H51" s="10"/>
      <c r="I51" s="12"/>
    </row>
    <row r="52" spans="2:9" ht="14.4" x14ac:dyDescent="0.3">
      <c r="B52" s="1"/>
      <c r="C52" s="1"/>
      <c r="H52" s="10"/>
      <c r="I52" s="12"/>
    </row>
    <row r="53" spans="2:9" ht="14.4" x14ac:dyDescent="0.3">
      <c r="B53" s="1"/>
      <c r="C53" s="1"/>
      <c r="H53" s="10"/>
      <c r="I53" s="12"/>
    </row>
    <row r="54" spans="2:9" ht="14.4" x14ac:dyDescent="0.3">
      <c r="B54" s="1"/>
      <c r="C54" s="1"/>
      <c r="H54" s="10"/>
      <c r="I54" s="12"/>
    </row>
    <row r="55" spans="2:9" ht="14.4" x14ac:dyDescent="0.3">
      <c r="B55" s="1"/>
      <c r="C55" s="1"/>
      <c r="H55" s="10"/>
      <c r="I55" s="12"/>
    </row>
    <row r="56" spans="2:9" ht="14.4" x14ac:dyDescent="0.3">
      <c r="B56" s="1"/>
      <c r="C56" s="1"/>
      <c r="H56" s="10"/>
      <c r="I56" s="12"/>
    </row>
    <row r="57" spans="2:9" ht="14.4" x14ac:dyDescent="0.3">
      <c r="B57" s="1"/>
      <c r="C57" s="1"/>
      <c r="H57" s="10"/>
      <c r="I57" s="12"/>
    </row>
    <row r="58" spans="2:9" ht="14.4" x14ac:dyDescent="0.3">
      <c r="B58" s="1"/>
      <c r="C58" s="1"/>
      <c r="H58" s="10"/>
      <c r="I58" s="12"/>
    </row>
    <row r="59" spans="2:9" ht="14.4" x14ac:dyDescent="0.3">
      <c r="B59" s="1"/>
      <c r="C59" s="1"/>
      <c r="H59" s="10"/>
      <c r="I59" s="12"/>
    </row>
    <row r="60" spans="2:9" ht="14.4" x14ac:dyDescent="0.3">
      <c r="B60" s="1"/>
      <c r="C60" s="1"/>
      <c r="H60" s="10"/>
      <c r="I60" s="12"/>
    </row>
    <row r="61" spans="2:9" ht="14.4" x14ac:dyDescent="0.3">
      <c r="B61" s="1"/>
      <c r="C61" s="1"/>
      <c r="H61" s="10"/>
      <c r="I61" s="12"/>
    </row>
    <row r="62" spans="2:9" ht="14.4" x14ac:dyDescent="0.3">
      <c r="B62" s="1"/>
      <c r="C62" s="1"/>
      <c r="H62" s="10"/>
      <c r="I62" s="12"/>
    </row>
    <row r="63" spans="2:9" ht="14.4" x14ac:dyDescent="0.3">
      <c r="B63" s="1"/>
      <c r="C63" s="1"/>
      <c r="H63" s="10"/>
      <c r="I63" s="12"/>
    </row>
    <row r="64" spans="2:9" ht="14.4" x14ac:dyDescent="0.3">
      <c r="B64" s="1"/>
      <c r="C64" s="1"/>
      <c r="H64" s="10"/>
      <c r="I64" s="12"/>
    </row>
    <row r="65" spans="2:9" ht="14.4" x14ac:dyDescent="0.3">
      <c r="B65" s="1"/>
      <c r="C65" s="1"/>
      <c r="H65" s="10"/>
      <c r="I65" s="12"/>
    </row>
    <row r="66" spans="2:9" ht="14.4" x14ac:dyDescent="0.3">
      <c r="B66" s="1"/>
      <c r="C66" s="1"/>
      <c r="H66" s="10"/>
      <c r="I66" s="12"/>
    </row>
    <row r="67" spans="2:9" ht="14.4" x14ac:dyDescent="0.3">
      <c r="B67" s="1"/>
      <c r="C67" s="1"/>
      <c r="H67" s="10"/>
      <c r="I67" s="12"/>
    </row>
    <row r="68" spans="2:9" ht="14.4" x14ac:dyDescent="0.3">
      <c r="B68" s="1"/>
      <c r="C68" s="1"/>
      <c r="H68" s="10"/>
      <c r="I68" s="12"/>
    </row>
    <row r="69" spans="2:9" ht="14.4" x14ac:dyDescent="0.3">
      <c r="B69" s="1"/>
      <c r="C69" s="1"/>
      <c r="H69" s="10"/>
      <c r="I69" s="12"/>
    </row>
    <row r="70" spans="2:9" ht="14.4" x14ac:dyDescent="0.3">
      <c r="B70" s="1"/>
      <c r="C70" s="1"/>
      <c r="H70" s="10"/>
      <c r="I70" s="12"/>
    </row>
    <row r="71" spans="2:9" ht="14.4" x14ac:dyDescent="0.3">
      <c r="B71" s="1"/>
      <c r="C71" s="1"/>
      <c r="H71" s="10"/>
      <c r="I71" s="12"/>
    </row>
    <row r="72" spans="2:9" ht="14.4" x14ac:dyDescent="0.3">
      <c r="B72" s="1"/>
      <c r="C72" s="1"/>
      <c r="H72" s="10"/>
      <c r="I72" s="12"/>
    </row>
    <row r="73" spans="2:9" ht="14.4" x14ac:dyDescent="0.3">
      <c r="B73" s="1"/>
      <c r="C73" s="1"/>
      <c r="H73" s="10"/>
      <c r="I73" s="12"/>
    </row>
    <row r="74" spans="2:9" ht="14.4" x14ac:dyDescent="0.3">
      <c r="B74" s="1"/>
      <c r="C74" s="1"/>
      <c r="H74" s="10"/>
      <c r="I74" s="12"/>
    </row>
    <row r="75" spans="2:9" ht="14.4" x14ac:dyDescent="0.3">
      <c r="B75" s="1"/>
      <c r="C75" s="1"/>
      <c r="H75" s="10"/>
      <c r="I75" s="12"/>
    </row>
    <row r="76" spans="2:9" ht="14.4" x14ac:dyDescent="0.3">
      <c r="B76" s="1"/>
      <c r="C76" s="1"/>
      <c r="H76" s="10"/>
      <c r="I76" s="12"/>
    </row>
    <row r="77" spans="2:9" ht="14.4" x14ac:dyDescent="0.3">
      <c r="B77" s="1"/>
      <c r="C77" s="1"/>
      <c r="H77" s="10"/>
      <c r="I77" s="12"/>
    </row>
    <row r="78" spans="2:9" ht="14.4" x14ac:dyDescent="0.3">
      <c r="B78" s="1"/>
      <c r="C78" s="1"/>
      <c r="H78" s="10"/>
      <c r="I78" s="12"/>
    </row>
    <row r="79" spans="2:9" ht="14.4" x14ac:dyDescent="0.3">
      <c r="B79" s="1"/>
      <c r="C79" s="1"/>
      <c r="H79" s="10"/>
      <c r="I79" s="12"/>
    </row>
    <row r="80" spans="2:9" ht="14.4" x14ac:dyDescent="0.3">
      <c r="B80" s="1"/>
      <c r="C80" s="1"/>
      <c r="H80" s="10"/>
      <c r="I80" s="12"/>
    </row>
    <row r="81" spans="2:9" ht="14.4" x14ac:dyDescent="0.3">
      <c r="B81" s="1"/>
      <c r="C81" s="1"/>
      <c r="H81" s="10"/>
      <c r="I81" s="12"/>
    </row>
    <row r="82" spans="2:9" ht="14.4" x14ac:dyDescent="0.3">
      <c r="B82" s="1"/>
      <c r="C82" s="1"/>
      <c r="H82" s="10"/>
      <c r="I82" s="12"/>
    </row>
    <row r="83" spans="2:9" ht="14.4" x14ac:dyDescent="0.3">
      <c r="B83" s="1"/>
      <c r="C83" s="1"/>
      <c r="H83" s="10"/>
      <c r="I83" s="12"/>
    </row>
    <row r="84" spans="2:9" ht="14.4" x14ac:dyDescent="0.3">
      <c r="B84" s="1"/>
      <c r="C84" s="1"/>
      <c r="H84" s="10"/>
      <c r="I84" s="12"/>
    </row>
    <row r="85" spans="2:9" ht="14.4" x14ac:dyDescent="0.3">
      <c r="B85" s="1"/>
      <c r="C85" s="1"/>
      <c r="H85" s="10"/>
      <c r="I85" s="12"/>
    </row>
    <row r="86" spans="2:9" ht="14.4" x14ac:dyDescent="0.3">
      <c r="B86" s="1"/>
      <c r="C86" s="1"/>
      <c r="H86" s="10"/>
      <c r="I86" s="12"/>
    </row>
    <row r="87" spans="2:9" ht="14.4" x14ac:dyDescent="0.3">
      <c r="B87" s="1"/>
      <c r="C87" s="1"/>
      <c r="H87" s="10"/>
      <c r="I87" s="12"/>
    </row>
    <row r="88" spans="2:9" ht="14.4" x14ac:dyDescent="0.3">
      <c r="B88" s="1"/>
      <c r="C88" s="1"/>
      <c r="H88" s="10"/>
      <c r="I88" s="12"/>
    </row>
    <row r="89" spans="2:9" ht="14.4" x14ac:dyDescent="0.3">
      <c r="B89" s="1"/>
      <c r="C89" s="1"/>
      <c r="H89" s="10"/>
      <c r="I89" s="12"/>
    </row>
    <row r="90" spans="2:9" ht="14.4" x14ac:dyDescent="0.3">
      <c r="B90" s="1"/>
      <c r="C90" s="1"/>
      <c r="H90" s="10"/>
      <c r="I90" s="12"/>
    </row>
    <row r="91" spans="2:9" ht="14.4" x14ac:dyDescent="0.3">
      <c r="B91" s="1"/>
      <c r="C91" s="1"/>
      <c r="H91" s="10"/>
      <c r="I91" s="12"/>
    </row>
    <row r="92" spans="2:9" ht="14.4" x14ac:dyDescent="0.3">
      <c r="B92" s="1"/>
      <c r="C92" s="1"/>
      <c r="H92" s="10"/>
      <c r="I92" s="12"/>
    </row>
    <row r="93" spans="2:9" ht="14.4" x14ac:dyDescent="0.3">
      <c r="B93" s="1"/>
      <c r="C93" s="1"/>
      <c r="H93" s="10"/>
      <c r="I93" s="12"/>
    </row>
    <row r="94" spans="2:9" ht="14.4" x14ac:dyDescent="0.3">
      <c r="B94" s="1"/>
      <c r="C94" s="1"/>
      <c r="H94" s="10"/>
      <c r="I94" s="12"/>
    </row>
    <row r="95" spans="2:9" ht="14.4" x14ac:dyDescent="0.3">
      <c r="B95" s="1"/>
      <c r="C95" s="1"/>
      <c r="H95" s="10"/>
      <c r="I95" s="12"/>
    </row>
    <row r="96" spans="2:9" ht="14.4" x14ac:dyDescent="0.3">
      <c r="B96" s="1"/>
      <c r="C96" s="1"/>
      <c r="H96" s="10"/>
      <c r="I96" s="12"/>
    </row>
    <row r="97" spans="2:9" ht="14.4" x14ac:dyDescent="0.3">
      <c r="B97" s="1"/>
      <c r="C97" s="1"/>
      <c r="H97" s="10"/>
      <c r="I97" s="12"/>
    </row>
    <row r="98" spans="2:9" ht="14.4" x14ac:dyDescent="0.3">
      <c r="B98" s="1"/>
      <c r="C98" s="1"/>
      <c r="H98" s="10"/>
      <c r="I98" s="12"/>
    </row>
    <row r="99" spans="2:9" ht="14.4" x14ac:dyDescent="0.3">
      <c r="B99" s="1"/>
      <c r="C99" s="1"/>
      <c r="H99" s="10"/>
      <c r="I99" s="12"/>
    </row>
    <row r="100" spans="2:9" ht="14.4" x14ac:dyDescent="0.3">
      <c r="B100" s="1"/>
      <c r="C100" s="1"/>
      <c r="H100" s="10"/>
      <c r="I100" s="12"/>
    </row>
    <row r="101" spans="2:9" ht="14.4" x14ac:dyDescent="0.3">
      <c r="B101" s="1"/>
      <c r="C101" s="1"/>
      <c r="H101" s="10"/>
      <c r="I101" s="12"/>
    </row>
    <row r="102" spans="2:9" ht="14.4" x14ac:dyDescent="0.3">
      <c r="B102" s="1"/>
      <c r="C102" s="1"/>
      <c r="H102" s="10"/>
      <c r="I102" s="12"/>
    </row>
    <row r="103" spans="2:9" ht="14.4" x14ac:dyDescent="0.3">
      <c r="B103" s="1"/>
      <c r="C103" s="1"/>
      <c r="H103" s="10"/>
      <c r="I103" s="12"/>
    </row>
    <row r="104" spans="2:9" ht="14.4" x14ac:dyDescent="0.3">
      <c r="B104" s="1"/>
      <c r="C104" s="1"/>
      <c r="H104" s="10"/>
      <c r="I104" s="12"/>
    </row>
    <row r="105" spans="2:9" ht="14.4" x14ac:dyDescent="0.3">
      <c r="B105" s="1"/>
      <c r="C105" s="1"/>
      <c r="H105" s="10"/>
      <c r="I105" s="12"/>
    </row>
    <row r="106" spans="2:9" ht="14.4" x14ac:dyDescent="0.3">
      <c r="B106" s="1"/>
      <c r="C106" s="1"/>
      <c r="H106" s="10"/>
      <c r="I106" s="12"/>
    </row>
    <row r="107" spans="2:9" ht="14.4" x14ac:dyDescent="0.3">
      <c r="B107" s="1"/>
      <c r="C107" s="1"/>
      <c r="H107" s="10"/>
      <c r="I107" s="12"/>
    </row>
    <row r="108" spans="2:9" ht="14.4" x14ac:dyDescent="0.3">
      <c r="B108" s="1"/>
      <c r="C108" s="1"/>
      <c r="H108" s="10"/>
      <c r="I108" s="12"/>
    </row>
    <row r="109" spans="2:9" ht="14.4" x14ac:dyDescent="0.3">
      <c r="B109" s="1"/>
      <c r="C109" s="1"/>
      <c r="H109" s="10"/>
      <c r="I109" s="12"/>
    </row>
    <row r="110" spans="2:9" ht="14.4" x14ac:dyDescent="0.3">
      <c r="B110" s="1"/>
      <c r="C110" s="1"/>
      <c r="H110" s="10"/>
      <c r="I110" s="12"/>
    </row>
    <row r="111" spans="2:9" ht="14.4" x14ac:dyDescent="0.3">
      <c r="B111" s="1"/>
      <c r="C111" s="1"/>
      <c r="H111" s="10"/>
      <c r="I111" s="12"/>
    </row>
    <row r="112" spans="2:9" ht="14.4" x14ac:dyDescent="0.3">
      <c r="B112" s="1"/>
      <c r="C112" s="1"/>
      <c r="H112" s="10"/>
      <c r="I112" s="12"/>
    </row>
    <row r="113" spans="2:9" ht="14.4" x14ac:dyDescent="0.3">
      <c r="B113" s="1"/>
      <c r="C113" s="1"/>
      <c r="H113" s="10"/>
      <c r="I113" s="12"/>
    </row>
    <row r="114" spans="2:9" ht="14.4" x14ac:dyDescent="0.3">
      <c r="B114" s="1"/>
      <c r="C114" s="1"/>
      <c r="H114" s="10"/>
      <c r="I114" s="12"/>
    </row>
    <row r="115" spans="2:9" ht="14.4" x14ac:dyDescent="0.3">
      <c r="B115" s="1"/>
      <c r="C115" s="1"/>
      <c r="H115" s="10"/>
      <c r="I115" s="12"/>
    </row>
    <row r="116" spans="2:9" ht="14.4" x14ac:dyDescent="0.3">
      <c r="B116" s="1"/>
      <c r="C116" s="1"/>
      <c r="H116" s="10"/>
      <c r="I116" s="12"/>
    </row>
    <row r="117" spans="2:9" ht="14.4" x14ac:dyDescent="0.3">
      <c r="B117" s="1"/>
      <c r="C117" s="1"/>
      <c r="H117" s="10"/>
      <c r="I117" s="12"/>
    </row>
    <row r="118" spans="2:9" ht="14.4" x14ac:dyDescent="0.3">
      <c r="B118" s="1"/>
      <c r="C118" s="1"/>
      <c r="H118" s="10"/>
      <c r="I118" s="12"/>
    </row>
    <row r="119" spans="2:9" ht="14.4" x14ac:dyDescent="0.3">
      <c r="B119" s="1"/>
      <c r="C119" s="1"/>
      <c r="H119" s="10"/>
      <c r="I119" s="12"/>
    </row>
    <row r="120" spans="2:9" ht="14.4" x14ac:dyDescent="0.3">
      <c r="B120" s="1"/>
      <c r="C120" s="1"/>
      <c r="H120" s="10"/>
      <c r="I120" s="12"/>
    </row>
    <row r="121" spans="2:9" ht="14.4" x14ac:dyDescent="0.3">
      <c r="B121" s="1"/>
      <c r="C121" s="1"/>
      <c r="H121" s="10"/>
      <c r="I121" s="12"/>
    </row>
    <row r="122" spans="2:9" ht="14.4" x14ac:dyDescent="0.3">
      <c r="B122" s="1"/>
      <c r="C122" s="1"/>
      <c r="H122" s="10"/>
      <c r="I122" s="12"/>
    </row>
    <row r="123" spans="2:9" ht="14.4" x14ac:dyDescent="0.3">
      <c r="B123" s="1"/>
      <c r="C123" s="1"/>
      <c r="H123" s="10"/>
      <c r="I123" s="12"/>
    </row>
    <row r="124" spans="2:9" ht="14.4" x14ac:dyDescent="0.3">
      <c r="B124" s="1"/>
      <c r="C124" s="1"/>
      <c r="H124" s="10"/>
      <c r="I124" s="12"/>
    </row>
    <row r="125" spans="2:9" ht="14.4" x14ac:dyDescent="0.3">
      <c r="B125" s="1"/>
      <c r="C125" s="1"/>
      <c r="H125" s="10"/>
      <c r="I125" s="12"/>
    </row>
    <row r="126" spans="2:9" ht="14.4" x14ac:dyDescent="0.3">
      <c r="B126" s="1"/>
      <c r="C126" s="1"/>
      <c r="H126" s="10"/>
      <c r="I126" s="12"/>
    </row>
    <row r="127" spans="2:9" ht="14.4" x14ac:dyDescent="0.3">
      <c r="B127" s="1"/>
      <c r="C127" s="1"/>
      <c r="H127" s="10"/>
      <c r="I127" s="12"/>
    </row>
    <row r="128" spans="2:9" ht="14.4" x14ac:dyDescent="0.3">
      <c r="B128" s="1"/>
      <c r="C128" s="1"/>
      <c r="H128" s="10"/>
      <c r="I128" s="12"/>
    </row>
    <row r="129" spans="2:9" ht="14.4" x14ac:dyDescent="0.3">
      <c r="B129" s="1"/>
      <c r="C129" s="1"/>
      <c r="H129" s="10"/>
      <c r="I129" s="12"/>
    </row>
    <row r="130" spans="2:9" ht="14.4" x14ac:dyDescent="0.3">
      <c r="B130" s="1"/>
      <c r="C130" s="1"/>
      <c r="H130" s="10"/>
      <c r="I130" s="12"/>
    </row>
    <row r="131" spans="2:9" ht="14.4" x14ac:dyDescent="0.3">
      <c r="B131" s="1"/>
      <c r="C131" s="1"/>
      <c r="H131" s="10"/>
      <c r="I131" s="12"/>
    </row>
    <row r="132" spans="2:9" ht="14.4" x14ac:dyDescent="0.3">
      <c r="B132" s="1"/>
      <c r="C132" s="1"/>
      <c r="H132" s="10"/>
      <c r="I132" s="12"/>
    </row>
    <row r="133" spans="2:9" ht="14.4" x14ac:dyDescent="0.3">
      <c r="B133" s="1"/>
      <c r="C133" s="1"/>
      <c r="H133" s="10"/>
      <c r="I133" s="12"/>
    </row>
    <row r="134" spans="2:9" ht="14.4" x14ac:dyDescent="0.3">
      <c r="B134" s="1"/>
      <c r="C134" s="1"/>
      <c r="H134" s="10"/>
      <c r="I134" s="12"/>
    </row>
    <row r="135" spans="2:9" ht="14.4" x14ac:dyDescent="0.3">
      <c r="B135" s="1"/>
      <c r="C135" s="1"/>
      <c r="H135" s="10"/>
      <c r="I135" s="12"/>
    </row>
    <row r="136" spans="2:9" ht="14.4" x14ac:dyDescent="0.3">
      <c r="B136" s="1"/>
      <c r="C136" s="1"/>
      <c r="H136" s="10"/>
      <c r="I136" s="12"/>
    </row>
    <row r="137" spans="2:9" ht="14.4" x14ac:dyDescent="0.3">
      <c r="B137"/>
      <c r="C137"/>
      <c r="H137" s="10"/>
      <c r="I137" s="12"/>
    </row>
    <row r="138" spans="2:9" ht="14.4" x14ac:dyDescent="0.3">
      <c r="B138"/>
      <c r="C138"/>
      <c r="H138" s="10"/>
      <c r="I138" s="12"/>
    </row>
    <row r="139" spans="2:9" ht="14.4" x14ac:dyDescent="0.3">
      <c r="B139"/>
      <c r="C139"/>
      <c r="H139" s="10"/>
      <c r="I139" s="12"/>
    </row>
    <row r="140" spans="2:9" ht="14.4" x14ac:dyDescent="0.3">
      <c r="B140"/>
      <c r="C140"/>
      <c r="H140" s="10"/>
      <c r="I140" s="12"/>
    </row>
    <row r="141" spans="2:9" ht="14.4" x14ac:dyDescent="0.3">
      <c r="B141"/>
      <c r="C141"/>
      <c r="H141" s="10"/>
      <c r="I141" s="12"/>
    </row>
    <row r="142" spans="2:9" ht="14.4" x14ac:dyDescent="0.3">
      <c r="B142"/>
      <c r="C142"/>
      <c r="H142" s="10"/>
      <c r="I142" s="12"/>
    </row>
    <row r="143" spans="2:9" ht="14.4" x14ac:dyDescent="0.3">
      <c r="B143" s="1"/>
      <c r="C143" s="1"/>
      <c r="H143" s="10"/>
      <c r="I143" s="12"/>
    </row>
    <row r="144" spans="2:9" ht="14.4" x14ac:dyDescent="0.3">
      <c r="B144" s="1"/>
      <c r="C144" s="1"/>
      <c r="H144" s="10"/>
      <c r="I144" s="12"/>
    </row>
    <row r="145" spans="2:9" ht="14.4" x14ac:dyDescent="0.3">
      <c r="B145" s="1"/>
      <c r="C145" s="1"/>
      <c r="H145" s="10"/>
      <c r="I145" s="12"/>
    </row>
    <row r="146" spans="2:9" ht="14.4" x14ac:dyDescent="0.3">
      <c r="B146" s="1"/>
      <c r="C146" s="1"/>
      <c r="H146" s="10"/>
      <c r="I146" s="12"/>
    </row>
    <row r="147" spans="2:9" ht="14.4" x14ac:dyDescent="0.3">
      <c r="B147" s="1"/>
      <c r="C147" s="1"/>
      <c r="H147" s="10"/>
      <c r="I147" s="12"/>
    </row>
    <row r="148" spans="2:9" ht="14.4" x14ac:dyDescent="0.3">
      <c r="B148" s="2"/>
      <c r="C148" s="1"/>
      <c r="H148" s="10"/>
      <c r="I148" s="12"/>
    </row>
    <row r="149" spans="2:9" ht="14.4" x14ac:dyDescent="0.3">
      <c r="B149" s="2"/>
      <c r="C149" s="1"/>
      <c r="H149" s="10"/>
      <c r="I149" s="12"/>
    </row>
    <row r="150" spans="2:9" ht="14.4" x14ac:dyDescent="0.3">
      <c r="B150" s="2"/>
      <c r="C150" s="1"/>
      <c r="H150" s="10"/>
      <c r="I150" s="12"/>
    </row>
    <row r="151" spans="2:9" ht="14.4" x14ac:dyDescent="0.3">
      <c r="B151" s="2"/>
      <c r="C151" s="1"/>
      <c r="H151" s="10"/>
      <c r="I151" s="12"/>
    </row>
    <row r="152" spans="2:9" ht="14.4" x14ac:dyDescent="0.3">
      <c r="B152" s="2"/>
      <c r="C152" s="1"/>
      <c r="H152" s="10"/>
      <c r="I152" s="12"/>
    </row>
    <row r="153" spans="2:9" ht="14.4" x14ac:dyDescent="0.3">
      <c r="B153" s="2"/>
      <c r="C153" s="1"/>
      <c r="H153" s="10"/>
      <c r="I153" s="12"/>
    </row>
    <row r="154" spans="2:9" ht="14.4" x14ac:dyDescent="0.3">
      <c r="B154" s="2"/>
      <c r="C154" s="1"/>
      <c r="H154" s="10"/>
      <c r="I154" s="12"/>
    </row>
    <row r="155" spans="2:9" ht="14.4" x14ac:dyDescent="0.3">
      <c r="B155" s="2"/>
      <c r="C155" s="1"/>
      <c r="H155" s="10"/>
      <c r="I155" s="12"/>
    </row>
    <row r="156" spans="2:9" ht="14.4" x14ac:dyDescent="0.3">
      <c r="B156" s="2"/>
      <c r="C156" s="1"/>
      <c r="H156" s="10"/>
      <c r="I156" s="12"/>
    </row>
    <row r="157" spans="2:9" ht="14.4" x14ac:dyDescent="0.3">
      <c r="B157" s="2"/>
      <c r="C157" s="1"/>
      <c r="H157" s="10"/>
      <c r="I157" s="12"/>
    </row>
    <row r="158" spans="2:9" ht="14.4" x14ac:dyDescent="0.3">
      <c r="B158" s="2"/>
      <c r="C158" s="1"/>
      <c r="H158" s="10"/>
      <c r="I158" s="12"/>
    </row>
    <row r="159" spans="2:9" ht="14.4" x14ac:dyDescent="0.3">
      <c r="B159" s="2"/>
      <c r="C159" s="1"/>
      <c r="H159" s="10"/>
      <c r="I159" s="12"/>
    </row>
    <row r="160" spans="2:9" ht="14.4" x14ac:dyDescent="0.3">
      <c r="B160" s="2"/>
      <c r="C160" s="1"/>
      <c r="H160" s="10"/>
      <c r="I160" s="12"/>
    </row>
    <row r="161" spans="2:9" ht="14.4" x14ac:dyDescent="0.3">
      <c r="B161" s="2"/>
      <c r="C161" s="1"/>
      <c r="H161" s="10"/>
      <c r="I161" s="12"/>
    </row>
    <row r="162" spans="2:9" ht="14.4" x14ac:dyDescent="0.3">
      <c r="B162" s="2"/>
      <c r="C162" s="1"/>
      <c r="H162" s="10"/>
      <c r="I162" s="12"/>
    </row>
    <row r="163" spans="2:9" ht="14.4" x14ac:dyDescent="0.3">
      <c r="B163" s="2"/>
      <c r="C163" s="1"/>
      <c r="H163" s="10"/>
      <c r="I163" s="12"/>
    </row>
    <row r="164" spans="2:9" ht="14.4" x14ac:dyDescent="0.3">
      <c r="B164" s="2"/>
      <c r="C164" s="1"/>
      <c r="H164" s="10"/>
      <c r="I164" s="12"/>
    </row>
    <row r="165" spans="2:9" ht="14.4" x14ac:dyDescent="0.3">
      <c r="B165" s="2"/>
      <c r="C165" s="1"/>
      <c r="H165" s="10"/>
      <c r="I165" s="12"/>
    </row>
    <row r="166" spans="2:9" ht="14.4" x14ac:dyDescent="0.3">
      <c r="B166" s="2"/>
      <c r="C166" s="1"/>
      <c r="H166" s="10"/>
      <c r="I166" s="12"/>
    </row>
    <row r="167" spans="2:9" ht="14.4" x14ac:dyDescent="0.3">
      <c r="B167" s="2"/>
      <c r="C167" s="1"/>
      <c r="H167" s="10"/>
      <c r="I167" s="12"/>
    </row>
    <row r="168" spans="2:9" ht="14.4" x14ac:dyDescent="0.3">
      <c r="B168" s="2"/>
      <c r="C168" s="1"/>
      <c r="H168" s="10"/>
      <c r="I168" s="12"/>
    </row>
    <row r="169" spans="2:9" ht="14.4" x14ac:dyDescent="0.3">
      <c r="B169" s="2"/>
      <c r="C169" s="1"/>
      <c r="H169" s="10"/>
      <c r="I169" s="12"/>
    </row>
    <row r="170" spans="2:9" ht="14.4" x14ac:dyDescent="0.3">
      <c r="B170" s="2"/>
      <c r="C170"/>
      <c r="H170" s="10"/>
      <c r="I170" s="12"/>
    </row>
    <row r="171" spans="2:9" ht="14.4" x14ac:dyDescent="0.3">
      <c r="H171" s="10"/>
      <c r="I171" s="12"/>
    </row>
    <row r="172" spans="2:9" ht="14.4" x14ac:dyDescent="0.3">
      <c r="H172" s="10"/>
      <c r="I172" s="12"/>
    </row>
    <row r="173" spans="2:9" ht="14.4" x14ac:dyDescent="0.3">
      <c r="H173" s="10"/>
      <c r="I173" s="12"/>
    </row>
    <row r="174" spans="2:9" ht="14.4" x14ac:dyDescent="0.3">
      <c r="H174" s="10"/>
      <c r="I174" s="12"/>
    </row>
    <row r="175" spans="2:9" ht="14.4" x14ac:dyDescent="0.3">
      <c r="H175" s="10"/>
      <c r="I175" s="12"/>
    </row>
    <row r="176" spans="2:9" ht="14.4" x14ac:dyDescent="0.3">
      <c r="H176" s="10"/>
      <c r="I176" s="12"/>
    </row>
    <row r="177" spans="8:9" ht="14.4" x14ac:dyDescent="0.3">
      <c r="H177" s="10"/>
      <c r="I177" s="12"/>
    </row>
    <row r="178" spans="8:9" ht="14.4" x14ac:dyDescent="0.3">
      <c r="H178" s="10"/>
      <c r="I178" s="12"/>
    </row>
    <row r="179" spans="8:9" ht="14.4" x14ac:dyDescent="0.3">
      <c r="H179" s="10"/>
      <c r="I179" s="12"/>
    </row>
    <row r="180" spans="8:9" ht="14.4" x14ac:dyDescent="0.3">
      <c r="H180" s="10"/>
      <c r="I180" s="12"/>
    </row>
    <row r="181" spans="8:9" ht="14.4" x14ac:dyDescent="0.3">
      <c r="H181" s="10"/>
      <c r="I181" s="12"/>
    </row>
    <row r="182" spans="8:9" ht="14.4" x14ac:dyDescent="0.3">
      <c r="H182" s="10"/>
      <c r="I182" s="12"/>
    </row>
    <row r="183" spans="8:9" ht="14.4" x14ac:dyDescent="0.3">
      <c r="H183" s="10"/>
      <c r="I183" s="12"/>
    </row>
    <row r="184" spans="8:9" ht="14.4" x14ac:dyDescent="0.3">
      <c r="H184" s="10"/>
      <c r="I184" s="12"/>
    </row>
    <row r="185" spans="8:9" ht="14.4" x14ac:dyDescent="0.3">
      <c r="H185" s="10"/>
      <c r="I185" s="12"/>
    </row>
    <row r="186" spans="8:9" ht="14.4" x14ac:dyDescent="0.3">
      <c r="H186" s="10"/>
      <c r="I186" s="12"/>
    </row>
    <row r="187" spans="8:9" ht="14.4" x14ac:dyDescent="0.3">
      <c r="H187" s="10"/>
      <c r="I187" s="12"/>
    </row>
    <row r="188" spans="8:9" ht="14.4" x14ac:dyDescent="0.3">
      <c r="H188" s="10"/>
      <c r="I188" s="12"/>
    </row>
    <row r="189" spans="8:9" ht="14.4" x14ac:dyDescent="0.3">
      <c r="H189" s="10"/>
      <c r="I189" s="12"/>
    </row>
    <row r="190" spans="8:9" ht="14.4" x14ac:dyDescent="0.3">
      <c r="H190" s="10"/>
      <c r="I190" s="12"/>
    </row>
    <row r="191" spans="8:9" ht="14.4" x14ac:dyDescent="0.3">
      <c r="H191" s="10"/>
      <c r="I191" s="12"/>
    </row>
    <row r="192" spans="8:9" ht="14.4" x14ac:dyDescent="0.3">
      <c r="H192" s="10"/>
      <c r="I192" s="12"/>
    </row>
    <row r="193" spans="8:9" ht="14.4" x14ac:dyDescent="0.3">
      <c r="H193" s="10"/>
      <c r="I193" s="12"/>
    </row>
    <row r="194" spans="8:9" ht="14.4" x14ac:dyDescent="0.3">
      <c r="H194" s="10"/>
      <c r="I194" s="12"/>
    </row>
    <row r="195" spans="8:9" ht="14.4" x14ac:dyDescent="0.3">
      <c r="H195" s="10"/>
      <c r="I195" s="12"/>
    </row>
    <row r="196" spans="8:9" ht="14.4" x14ac:dyDescent="0.3">
      <c r="H196" s="10"/>
      <c r="I196" s="12"/>
    </row>
    <row r="197" spans="8:9" ht="14.4" x14ac:dyDescent="0.3">
      <c r="H197" s="10"/>
      <c r="I197" s="12"/>
    </row>
    <row r="198" spans="8:9" ht="14.4" x14ac:dyDescent="0.3">
      <c r="H198" s="10"/>
      <c r="I198" s="12"/>
    </row>
    <row r="199" spans="8:9" ht="14.4" x14ac:dyDescent="0.3">
      <c r="H199" s="10"/>
      <c r="I199" s="12"/>
    </row>
    <row r="200" spans="8:9" ht="14.4" x14ac:dyDescent="0.3">
      <c r="H200" s="10"/>
      <c r="I200" s="12"/>
    </row>
    <row r="201" spans="8:9" ht="14.4" x14ac:dyDescent="0.3">
      <c r="H201" s="10"/>
      <c r="I201" s="12"/>
    </row>
    <row r="202" spans="8:9" ht="14.4" x14ac:dyDescent="0.3">
      <c r="H202" s="10"/>
      <c r="I202" s="12"/>
    </row>
    <row r="203" spans="8:9" ht="14.4" x14ac:dyDescent="0.3">
      <c r="H203" s="10"/>
      <c r="I203" s="12"/>
    </row>
    <row r="204" spans="8:9" ht="14.4" x14ac:dyDescent="0.3">
      <c r="H204" s="10"/>
      <c r="I204" s="12"/>
    </row>
    <row r="205" spans="8:9" ht="14.4" x14ac:dyDescent="0.3">
      <c r="H205" s="10"/>
      <c r="I205" s="12"/>
    </row>
    <row r="206" spans="8:9" ht="14.4" x14ac:dyDescent="0.3">
      <c r="H206" s="10"/>
      <c r="I206" s="12"/>
    </row>
    <row r="207" spans="8:9" ht="14.4" x14ac:dyDescent="0.3">
      <c r="H207" s="10"/>
      <c r="I207" s="12"/>
    </row>
    <row r="208" spans="8:9" ht="14.4" x14ac:dyDescent="0.3">
      <c r="H208" s="10"/>
      <c r="I208" s="12"/>
    </row>
    <row r="209" spans="8:9" ht="14.4" x14ac:dyDescent="0.3">
      <c r="H209" s="10"/>
      <c r="I209" s="12"/>
    </row>
    <row r="210" spans="8:9" ht="14.4" x14ac:dyDescent="0.3">
      <c r="H210" s="10"/>
      <c r="I210" s="12"/>
    </row>
    <row r="211" spans="8:9" ht="14.4" x14ac:dyDescent="0.3">
      <c r="H211" s="10"/>
      <c r="I211" s="12"/>
    </row>
    <row r="212" spans="8:9" ht="14.4" x14ac:dyDescent="0.3">
      <c r="H212" s="10"/>
      <c r="I212" s="12"/>
    </row>
    <row r="213" spans="8:9" ht="14.4" x14ac:dyDescent="0.3">
      <c r="H213" s="10"/>
      <c r="I213" s="12"/>
    </row>
    <row r="214" spans="8:9" ht="14.4" x14ac:dyDescent="0.3">
      <c r="H214" s="10"/>
      <c r="I214" s="12"/>
    </row>
    <row r="215" spans="8:9" ht="14.4" x14ac:dyDescent="0.3">
      <c r="H215" s="10"/>
      <c r="I215" s="12"/>
    </row>
    <row r="216" spans="8:9" ht="14.4" x14ac:dyDescent="0.3">
      <c r="H216" s="10"/>
      <c r="I216" s="12"/>
    </row>
    <row r="217" spans="8:9" ht="14.4" x14ac:dyDescent="0.3">
      <c r="H217" s="10"/>
      <c r="I217" s="12"/>
    </row>
    <row r="218" spans="8:9" ht="14.4" x14ac:dyDescent="0.3">
      <c r="H218" s="10"/>
      <c r="I218" s="12"/>
    </row>
    <row r="219" spans="8:9" ht="14.4" x14ac:dyDescent="0.3">
      <c r="H219" s="10"/>
      <c r="I219" s="12"/>
    </row>
    <row r="220" spans="8:9" ht="14.4" x14ac:dyDescent="0.3">
      <c r="H220" s="10"/>
      <c r="I220" s="12"/>
    </row>
    <row r="221" spans="8:9" ht="14.4" x14ac:dyDescent="0.3">
      <c r="H221" s="10"/>
      <c r="I221" s="12"/>
    </row>
    <row r="222" spans="8:9" ht="14.4" x14ac:dyDescent="0.3">
      <c r="H222" s="10"/>
      <c r="I222" s="12"/>
    </row>
    <row r="223" spans="8:9" ht="14.4" x14ac:dyDescent="0.3">
      <c r="H223" s="10"/>
      <c r="I223" s="12"/>
    </row>
    <row r="224" spans="8:9" ht="14.4" x14ac:dyDescent="0.3">
      <c r="H224" s="10"/>
      <c r="I224" s="12"/>
    </row>
    <row r="225" spans="8:9" ht="14.4" x14ac:dyDescent="0.3">
      <c r="H225" s="10"/>
      <c r="I225" s="12"/>
    </row>
    <row r="226" spans="8:9" ht="14.4" x14ac:dyDescent="0.3">
      <c r="H226" s="10"/>
      <c r="I226" s="12"/>
    </row>
    <row r="227" spans="8:9" ht="14.4" x14ac:dyDescent="0.3">
      <c r="H227" s="10"/>
      <c r="I227" s="12"/>
    </row>
    <row r="228" spans="8:9" ht="14.4" x14ac:dyDescent="0.3">
      <c r="H228" s="10"/>
      <c r="I228" s="12"/>
    </row>
    <row r="229" spans="8:9" ht="14.4" x14ac:dyDescent="0.3">
      <c r="H229" s="10"/>
      <c r="I229" s="12"/>
    </row>
    <row r="230" spans="8:9" ht="14.4" x14ac:dyDescent="0.3">
      <c r="H230" s="10"/>
      <c r="I230" s="12"/>
    </row>
    <row r="231" spans="8:9" ht="14.4" x14ac:dyDescent="0.3">
      <c r="H231" s="10"/>
      <c r="I231" s="12"/>
    </row>
    <row r="232" spans="8:9" ht="14.4" x14ac:dyDescent="0.3">
      <c r="H232" s="10"/>
      <c r="I232" s="12"/>
    </row>
    <row r="233" spans="8:9" ht="14.4" x14ac:dyDescent="0.3">
      <c r="H233" s="10"/>
      <c r="I233" s="12"/>
    </row>
    <row r="234" spans="8:9" ht="14.4" x14ac:dyDescent="0.3">
      <c r="H234" s="10"/>
      <c r="I234" s="12"/>
    </row>
    <row r="235" spans="8:9" ht="14.4" x14ac:dyDescent="0.3">
      <c r="H235" s="10"/>
      <c r="I235" s="12"/>
    </row>
    <row r="236" spans="8:9" ht="14.4" x14ac:dyDescent="0.3">
      <c r="H236" s="10"/>
      <c r="I236" s="12"/>
    </row>
    <row r="237" spans="8:9" ht="14.4" x14ac:dyDescent="0.3">
      <c r="H237" s="10"/>
      <c r="I237" s="12"/>
    </row>
    <row r="238" spans="8:9" ht="14.4" x14ac:dyDescent="0.3">
      <c r="H238" s="10"/>
      <c r="I238" s="12"/>
    </row>
    <row r="239" spans="8:9" ht="14.4" x14ac:dyDescent="0.3">
      <c r="H239" s="10"/>
      <c r="I239" s="12"/>
    </row>
    <row r="240" spans="8:9" ht="14.4" x14ac:dyDescent="0.3">
      <c r="H240" s="10"/>
      <c r="I240" s="12"/>
    </row>
    <row r="241" spans="8:9" ht="14.4" x14ac:dyDescent="0.3">
      <c r="H241" s="10"/>
      <c r="I241" s="12"/>
    </row>
    <row r="242" spans="8:9" ht="14.4" x14ac:dyDescent="0.3">
      <c r="H242" s="10"/>
      <c r="I242" s="12"/>
    </row>
    <row r="243" spans="8:9" ht="14.4" x14ac:dyDescent="0.3">
      <c r="H243" s="10"/>
      <c r="I243" s="12"/>
    </row>
    <row r="244" spans="8:9" ht="14.4" x14ac:dyDescent="0.3">
      <c r="H244" s="10"/>
      <c r="I244" s="12"/>
    </row>
    <row r="245" spans="8:9" ht="14.4" x14ac:dyDescent="0.3">
      <c r="H245" s="10"/>
      <c r="I245" s="12"/>
    </row>
    <row r="246" spans="8:9" ht="14.4" x14ac:dyDescent="0.3">
      <c r="H246" s="10"/>
      <c r="I246" s="12"/>
    </row>
    <row r="247" spans="8:9" ht="14.4" x14ac:dyDescent="0.3">
      <c r="H247" s="10"/>
      <c r="I247" s="12"/>
    </row>
    <row r="248" spans="8:9" ht="14.4" x14ac:dyDescent="0.3">
      <c r="H248" s="10"/>
      <c r="I248" s="12"/>
    </row>
    <row r="249" spans="8:9" ht="14.4" x14ac:dyDescent="0.3">
      <c r="H249" s="10"/>
      <c r="I249" s="12"/>
    </row>
    <row r="250" spans="8:9" ht="14.4" x14ac:dyDescent="0.3">
      <c r="H250" s="10"/>
      <c r="I250" s="12"/>
    </row>
    <row r="251" spans="8:9" ht="14.4" x14ac:dyDescent="0.3">
      <c r="H251" s="10"/>
      <c r="I251" s="12"/>
    </row>
    <row r="252" spans="8:9" ht="14.4" x14ac:dyDescent="0.3">
      <c r="H252" s="10"/>
      <c r="I252" s="12"/>
    </row>
    <row r="253" spans="8:9" ht="14.4" x14ac:dyDescent="0.3">
      <c r="H253" s="10"/>
      <c r="I253" s="12"/>
    </row>
    <row r="254" spans="8:9" ht="14.4" x14ac:dyDescent="0.3">
      <c r="H254" s="10"/>
      <c r="I254" s="12"/>
    </row>
    <row r="255" spans="8:9" ht="14.4" x14ac:dyDescent="0.3">
      <c r="H255" s="10"/>
      <c r="I255" s="12"/>
    </row>
    <row r="256" spans="8:9" ht="14.4" x14ac:dyDescent="0.3">
      <c r="H256" s="10"/>
      <c r="I256" s="12"/>
    </row>
    <row r="257" spans="8:9" ht="14.4" x14ac:dyDescent="0.3">
      <c r="H257" s="10"/>
      <c r="I257" s="12"/>
    </row>
    <row r="258" spans="8:9" ht="14.4" x14ac:dyDescent="0.3">
      <c r="H258" s="10"/>
      <c r="I258" s="12"/>
    </row>
    <row r="259" spans="8:9" ht="14.4" x14ac:dyDescent="0.3">
      <c r="H259" s="10"/>
      <c r="I259" s="12"/>
    </row>
    <row r="260" spans="8:9" ht="14.4" x14ac:dyDescent="0.3">
      <c r="H260" s="10"/>
      <c r="I260" s="12"/>
    </row>
    <row r="261" spans="8:9" ht="14.4" x14ac:dyDescent="0.3">
      <c r="H261" s="10"/>
      <c r="I261" s="12"/>
    </row>
    <row r="262" spans="8:9" ht="14.4" x14ac:dyDescent="0.3">
      <c r="H262" s="10"/>
      <c r="I262" s="12"/>
    </row>
    <row r="263" spans="8:9" ht="14.4" x14ac:dyDescent="0.3">
      <c r="H263" s="10"/>
      <c r="I263" s="12"/>
    </row>
    <row r="264" spans="8:9" ht="14.4" x14ac:dyDescent="0.3">
      <c r="H264" s="10"/>
      <c r="I264" s="12"/>
    </row>
    <row r="265" spans="8:9" ht="14.4" x14ac:dyDescent="0.3">
      <c r="H265" s="10"/>
      <c r="I265" s="12"/>
    </row>
    <row r="266" spans="8:9" ht="14.4" x14ac:dyDescent="0.3">
      <c r="H266" s="10"/>
      <c r="I266" s="12"/>
    </row>
    <row r="267" spans="8:9" ht="14.4" x14ac:dyDescent="0.3">
      <c r="H267" s="10"/>
      <c r="I267" s="12"/>
    </row>
    <row r="268" spans="8:9" ht="14.4" x14ac:dyDescent="0.3">
      <c r="H268" s="10"/>
      <c r="I268" s="12"/>
    </row>
    <row r="269" spans="8:9" ht="14.4" x14ac:dyDescent="0.3">
      <c r="H269" s="10"/>
      <c r="I269" s="12"/>
    </row>
    <row r="270" spans="8:9" ht="14.4" x14ac:dyDescent="0.3">
      <c r="H270" s="10"/>
      <c r="I270" s="12"/>
    </row>
    <row r="271" spans="8:9" ht="14.4" x14ac:dyDescent="0.3">
      <c r="H271" s="10"/>
      <c r="I271" s="12"/>
    </row>
    <row r="272" spans="8:9" ht="14.4" x14ac:dyDescent="0.3">
      <c r="H272" s="10"/>
      <c r="I272" s="12"/>
    </row>
    <row r="273" spans="8:9" ht="14.4" x14ac:dyDescent="0.3">
      <c r="H273" s="10"/>
      <c r="I273" s="12"/>
    </row>
    <row r="274" spans="8:9" ht="14.4" x14ac:dyDescent="0.3">
      <c r="H274" s="10"/>
      <c r="I274" s="12"/>
    </row>
    <row r="275" spans="8:9" ht="14.4" x14ac:dyDescent="0.3">
      <c r="H275" s="10"/>
      <c r="I275" s="12"/>
    </row>
    <row r="276" spans="8:9" ht="14.4" x14ac:dyDescent="0.3">
      <c r="H276" s="10"/>
      <c r="I276" s="12"/>
    </row>
    <row r="277" spans="8:9" ht="14.4" x14ac:dyDescent="0.3">
      <c r="H277" s="10"/>
      <c r="I277" s="12"/>
    </row>
    <row r="278" spans="8:9" ht="14.4" x14ac:dyDescent="0.3">
      <c r="H278" s="10"/>
      <c r="I278" s="12"/>
    </row>
    <row r="279" spans="8:9" ht="14.4" x14ac:dyDescent="0.3">
      <c r="H279" s="10"/>
      <c r="I279" s="12"/>
    </row>
    <row r="280" spans="8:9" ht="14.4" x14ac:dyDescent="0.3">
      <c r="H280" s="10"/>
      <c r="I280" s="12"/>
    </row>
    <row r="281" spans="8:9" ht="14.4" x14ac:dyDescent="0.3">
      <c r="H281" s="10"/>
      <c r="I281" s="12"/>
    </row>
    <row r="282" spans="8:9" ht="14.4" x14ac:dyDescent="0.3">
      <c r="H282" s="10"/>
      <c r="I282" s="12"/>
    </row>
    <row r="283" spans="8:9" ht="14.4" x14ac:dyDescent="0.3">
      <c r="H283" s="10"/>
      <c r="I283" s="12"/>
    </row>
    <row r="284" spans="8:9" ht="14.4" x14ac:dyDescent="0.3">
      <c r="H284" s="10"/>
      <c r="I284" s="12"/>
    </row>
    <row r="285" spans="8:9" ht="14.4" x14ac:dyDescent="0.3">
      <c r="H285" s="10"/>
      <c r="I285" s="12"/>
    </row>
    <row r="286" spans="8:9" ht="14.4" x14ac:dyDescent="0.3">
      <c r="H286" s="10"/>
      <c r="I286" s="12"/>
    </row>
    <row r="287" spans="8:9" ht="14.4" x14ac:dyDescent="0.3">
      <c r="H287" s="10"/>
      <c r="I287" s="12"/>
    </row>
    <row r="288" spans="8:9" ht="14.4" x14ac:dyDescent="0.3">
      <c r="H288" s="10"/>
      <c r="I288" s="12"/>
    </row>
    <row r="289" spans="8:9" ht="14.4" x14ac:dyDescent="0.3">
      <c r="H289" s="10"/>
      <c r="I289" s="12"/>
    </row>
    <row r="290" spans="8:9" ht="14.4" x14ac:dyDescent="0.3">
      <c r="H290" s="10"/>
      <c r="I290" s="12"/>
    </row>
    <row r="291" spans="8:9" ht="14.4" x14ac:dyDescent="0.3">
      <c r="H291" s="10"/>
      <c r="I291" s="12"/>
    </row>
    <row r="292" spans="8:9" ht="14.4" x14ac:dyDescent="0.3">
      <c r="H292" s="10"/>
      <c r="I292" s="12"/>
    </row>
    <row r="293" spans="8:9" ht="14.4" x14ac:dyDescent="0.3">
      <c r="H293" s="10"/>
      <c r="I293" s="12"/>
    </row>
    <row r="294" spans="8:9" ht="14.4" x14ac:dyDescent="0.3">
      <c r="H294" s="10"/>
      <c r="I294" s="12"/>
    </row>
    <row r="295" spans="8:9" ht="14.4" x14ac:dyDescent="0.3">
      <c r="H295" s="10"/>
      <c r="I295" s="12"/>
    </row>
    <row r="296" spans="8:9" ht="14.4" x14ac:dyDescent="0.3">
      <c r="H296" s="10"/>
      <c r="I296" s="12"/>
    </row>
    <row r="297" spans="8:9" ht="14.4" x14ac:dyDescent="0.3">
      <c r="H297" s="10"/>
      <c r="I297" s="12"/>
    </row>
    <row r="298" spans="8:9" ht="14.4" x14ac:dyDescent="0.3">
      <c r="H298" s="10"/>
      <c r="I298" s="12"/>
    </row>
    <row r="299" spans="8:9" ht="14.4" x14ac:dyDescent="0.3">
      <c r="H299" s="10"/>
      <c r="I299" s="12"/>
    </row>
    <row r="300" spans="8:9" ht="14.4" x14ac:dyDescent="0.3">
      <c r="H300" s="10"/>
      <c r="I300" s="12"/>
    </row>
    <row r="301" spans="8:9" ht="14.4" x14ac:dyDescent="0.3">
      <c r="H301" s="10"/>
      <c r="I301" s="12"/>
    </row>
    <row r="302" spans="8:9" ht="14.4" x14ac:dyDescent="0.3">
      <c r="H302" s="10"/>
      <c r="I302" s="12"/>
    </row>
    <row r="303" spans="8:9" ht="14.4" x14ac:dyDescent="0.3">
      <c r="H303" s="10"/>
      <c r="I303" s="12"/>
    </row>
    <row r="304" spans="8:9" ht="14.4" x14ac:dyDescent="0.3">
      <c r="H304" s="10"/>
      <c r="I304" s="12"/>
    </row>
    <row r="305" spans="8:9" ht="14.4" x14ac:dyDescent="0.3">
      <c r="H305" s="10"/>
      <c r="I305" s="12"/>
    </row>
    <row r="306" spans="8:9" ht="14.4" x14ac:dyDescent="0.3">
      <c r="H306" s="10"/>
      <c r="I306" s="12"/>
    </row>
    <row r="307" spans="8:9" ht="14.4" x14ac:dyDescent="0.3">
      <c r="H307" s="10"/>
      <c r="I307" s="12"/>
    </row>
    <row r="308" spans="8:9" ht="14.4" x14ac:dyDescent="0.3">
      <c r="H308" s="10"/>
      <c r="I308" s="12"/>
    </row>
    <row r="309" spans="8:9" ht="14.4" x14ac:dyDescent="0.3">
      <c r="H309" s="10"/>
      <c r="I309" s="12"/>
    </row>
    <row r="310" spans="8:9" ht="14.4" x14ac:dyDescent="0.3">
      <c r="H310" s="10"/>
      <c r="I310" s="12"/>
    </row>
    <row r="311" spans="8:9" ht="14.4" x14ac:dyDescent="0.3">
      <c r="H311" s="10"/>
      <c r="I311" s="12"/>
    </row>
    <row r="312" spans="8:9" ht="14.4" x14ac:dyDescent="0.3">
      <c r="H312" s="10"/>
      <c r="I312" s="12"/>
    </row>
    <row r="313" spans="8:9" ht="14.4" x14ac:dyDescent="0.3">
      <c r="H313" s="10"/>
      <c r="I313" s="12"/>
    </row>
    <row r="314" spans="8:9" ht="14.4" x14ac:dyDescent="0.3">
      <c r="H314" s="10"/>
      <c r="I314" s="12"/>
    </row>
    <row r="315" spans="8:9" ht="14.4" x14ac:dyDescent="0.3">
      <c r="H315" s="10"/>
      <c r="I315" s="12"/>
    </row>
    <row r="316" spans="8:9" ht="14.4" x14ac:dyDescent="0.3">
      <c r="H316" s="10"/>
      <c r="I316" s="12"/>
    </row>
    <row r="317" spans="8:9" ht="14.4" x14ac:dyDescent="0.3">
      <c r="H317" s="10"/>
      <c r="I317" s="12"/>
    </row>
    <row r="318" spans="8:9" ht="14.4" x14ac:dyDescent="0.3">
      <c r="H318" s="10"/>
      <c r="I318" s="12"/>
    </row>
    <row r="319" spans="8:9" ht="14.4" x14ac:dyDescent="0.3">
      <c r="H319" s="10"/>
      <c r="I319" s="12"/>
    </row>
    <row r="320" spans="8:9" ht="14.4" x14ac:dyDescent="0.3">
      <c r="H320" s="10"/>
      <c r="I320" s="12"/>
    </row>
    <row r="321" spans="8:9" ht="14.4" x14ac:dyDescent="0.3">
      <c r="H321" s="10"/>
      <c r="I321" s="12"/>
    </row>
    <row r="322" spans="8:9" ht="14.4" x14ac:dyDescent="0.3">
      <c r="H322" s="10"/>
      <c r="I322" s="12"/>
    </row>
  </sheetData>
  <sortState xmlns:xlrd2="http://schemas.microsoft.com/office/spreadsheetml/2017/richdata2" ref="D8:D27">
    <sortCondition ref="D8:D27"/>
  </sortState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Rytwo and Zelkind pseudo orders</vt:lpstr>
      <vt:lpstr>Kapp</vt:lpstr>
      <vt:lpstr>Napp</vt:lpstr>
      <vt:lpstr>sum_errors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2021-11-28T13:14:11Z</dcterms:created>
  <dcterms:modified xsi:type="dcterms:W3CDTF">2021-11-29T08:26:39Z</dcterms:modified>
</cp:coreProperties>
</file>