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2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WH\"/>
    </mc:Choice>
  </mc:AlternateContent>
  <xr:revisionPtr revIDLastSave="0" documentId="13_ncr:1_{B069F640-8C4F-41A8-BEE3-7A537F8EB37F}" xr6:coauthVersionLast="47" xr6:coauthVersionMax="47" xr10:uidLastSave="{00000000-0000-0000-0000-000000000000}"/>
  <bookViews>
    <workbookView xWindow="-120" yWindow="-120" windowWidth="20640" windowHeight="11160" xr2:uid="{83B9D627-8BB9-452F-BD11-1C812CF82C68}"/>
  </bookViews>
  <sheets>
    <sheet name="TBL1" sheetId="3" r:id="rId1"/>
    <sheet name="TBL2" sheetId="2" r:id="rId2"/>
    <sheet name="TBL3" sheetId="5" r:id="rId3"/>
    <sheet name="TBL4" sheetId="6" r:id="rId4"/>
    <sheet name="TBL5" sheetId="7" r:id="rId5"/>
    <sheet name="TBL6" sheetId="10" r:id="rId6"/>
    <sheet name="TBL7" sheetId="13" r:id="rId7"/>
    <sheet name="TBL9" sheetId="14" r:id="rId8"/>
    <sheet name="TBL10" sheetId="15" r:id="rId9"/>
    <sheet name="Fig1" sheetId="4" r:id="rId10"/>
    <sheet name="Fig1data" sheetId="1" r:id="rId11"/>
    <sheet name="Fig2" sheetId="8" r:id="rId12"/>
    <sheet name="Fig2data" sheetId="9" r:id="rId13"/>
    <sheet name="Fig3" sheetId="11" r:id="rId14"/>
    <sheet name="Fig3data" sheetId="12" r:id="rId15"/>
  </sheets>
  <externalReferences>
    <externalReference r:id="rId16"/>
    <externalReference r:id="rId17"/>
    <externalReference r:id="rId18"/>
  </externalReferences>
  <definedNames>
    <definedName name="MIDASHI">'[1]Index (2)'!$B$2:$F$33</definedName>
    <definedName name="_xlnm.Print_Area" localSheetId="2">'TBL3'!$A$1:$M$40</definedName>
    <definedName name="_xlnm.Print_Area" localSheetId="3">'TBL4'!$A$1:$M$25</definedName>
    <definedName name="v" hidden="1">#REF!</definedName>
    <definedName name="っｆ" hidden="1">#REF!</definedName>
    <definedName name="歯肉炎" hidden="1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0" l="1"/>
  <c r="C11" i="10"/>
  <c r="C10" i="10"/>
  <c r="C9" i="10"/>
  <c r="C8" i="10"/>
  <c r="C7" i="10"/>
  <c r="C6" i="10"/>
  <c r="C5" i="10"/>
  <c r="C4" i="10"/>
  <c r="C3" i="10"/>
  <c r="D12" i="10" s="1"/>
  <c r="F12" i="7"/>
  <c r="E12" i="7"/>
  <c r="D12" i="7"/>
  <c r="C12" i="7"/>
  <c r="B12" i="7"/>
  <c r="F10" i="7"/>
  <c r="E10" i="7"/>
  <c r="D10" i="7"/>
  <c r="C10" i="7"/>
  <c r="B10" i="7"/>
  <c r="F8" i="7"/>
  <c r="E8" i="7"/>
  <c r="D8" i="7"/>
  <c r="C8" i="7"/>
  <c r="B8" i="7"/>
  <c r="F6" i="7"/>
  <c r="E6" i="7"/>
  <c r="D6" i="7"/>
  <c r="C6" i="7"/>
  <c r="B6" i="7"/>
  <c r="F4" i="7"/>
  <c r="E4" i="7"/>
  <c r="D4" i="7"/>
  <c r="C4" i="7"/>
  <c r="B4" i="7"/>
  <c r="D3" i="10" l="1"/>
  <c r="D4" i="10"/>
  <c r="D5" i="10"/>
  <c r="D6" i="10"/>
  <c r="D7" i="10"/>
  <c r="D8" i="10"/>
  <c r="D9" i="10"/>
  <c r="D10" i="10"/>
  <c r="D11" i="10"/>
  <c r="K23" i="6"/>
  <c r="F23" i="6"/>
  <c r="K22" i="6"/>
  <c r="F22" i="6"/>
  <c r="K21" i="6"/>
  <c r="F21" i="6"/>
  <c r="K20" i="6"/>
  <c r="F20" i="6"/>
  <c r="K19" i="6"/>
  <c r="F19" i="6"/>
  <c r="K18" i="6"/>
  <c r="F18" i="6"/>
  <c r="K15" i="6"/>
  <c r="F15" i="6"/>
  <c r="K14" i="6"/>
  <c r="F14" i="6"/>
  <c r="K12" i="6"/>
  <c r="F12" i="6"/>
  <c r="K11" i="6"/>
  <c r="K10" i="6"/>
  <c r="F10" i="6"/>
  <c r="K9" i="6"/>
  <c r="F9" i="6"/>
  <c r="K7" i="6"/>
  <c r="F7" i="6"/>
  <c r="K6" i="6"/>
  <c r="F6" i="6"/>
  <c r="K5" i="6"/>
  <c r="F5" i="6"/>
  <c r="K4" i="6"/>
  <c r="F4" i="6"/>
  <c r="L39" i="5"/>
  <c r="L37" i="5"/>
  <c r="L36" i="5"/>
  <c r="L35" i="5"/>
  <c r="L34" i="5"/>
  <c r="L33" i="5"/>
  <c r="L32" i="5"/>
  <c r="L31" i="5"/>
  <c r="L28" i="5"/>
  <c r="L27" i="5"/>
  <c r="L26" i="5"/>
  <c r="L25" i="5"/>
  <c r="L24" i="5"/>
  <c r="L23" i="5"/>
  <c r="L22" i="5"/>
  <c r="L19" i="5"/>
  <c r="L18" i="5"/>
  <c r="L17" i="5"/>
  <c r="L16" i="5"/>
  <c r="L15" i="5"/>
  <c r="L14" i="5"/>
  <c r="L13" i="5"/>
  <c r="L10" i="5"/>
  <c r="L9" i="5"/>
  <c r="L8" i="5"/>
  <c r="L7" i="5"/>
  <c r="L6" i="5"/>
  <c r="L5" i="5"/>
  <c r="L4" i="5"/>
</calcChain>
</file>

<file path=xl/sharedStrings.xml><?xml version="1.0" encoding="utf-8"?>
<sst xmlns="http://schemas.openxmlformats.org/spreadsheetml/2006/main" count="332" uniqueCount="146">
  <si>
    <t>2005 集計</t>
  </si>
  <si>
    <t>2016 集計</t>
  </si>
  <si>
    <t>総計</t>
  </si>
  <si>
    <t>現在歯</t>
  </si>
  <si>
    <t>喪失歯</t>
  </si>
  <si>
    <t>05～09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</si>
  <si>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</si>
  <si>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</si>
  <si>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</si>
  <si>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</si>
  <si>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</si>
  <si>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</si>
  <si>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</si>
  <si>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</si>
  <si>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</si>
  <si>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</si>
  <si>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</si>
  <si>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</si>
  <si>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</si>
  <si>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</si>
  <si>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</si>
  <si>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 xml:space="preserve">85～   </t>
  </si>
  <si>
    <t>TOTAL</t>
    <phoneticPr fontId="3"/>
  </si>
  <si>
    <t>Age distribution of the sample of Dental Hygiene Survey vs. Population</t>
    <phoneticPr fontId="3"/>
  </si>
  <si>
    <t>Dental Hygiene Survey(2016)</t>
    <phoneticPr fontId="3"/>
  </si>
  <si>
    <t>Population pyramid(2015)</t>
    <phoneticPr fontId="3"/>
  </si>
  <si>
    <t>N of subjects (Dental Hygiene Survey)</t>
    <phoneticPr fontId="3"/>
  </si>
  <si>
    <t>F</t>
  </si>
  <si>
    <t>M</t>
  </si>
  <si>
    <t>MF</t>
    <phoneticPr fontId="3"/>
  </si>
  <si>
    <t>Tooth-specific survival rate of the elderly (&gt;=65) and improvement over 11 years (2005-16)</t>
    <phoneticPr fontId="3"/>
  </si>
  <si>
    <t>2005(N=1508)</t>
    <phoneticPr fontId="3"/>
  </si>
  <si>
    <t>2016(N=1562)</t>
    <phoneticPr fontId="3"/>
  </si>
  <si>
    <t>2016/2005</t>
    <phoneticPr fontId="3"/>
  </si>
  <si>
    <t>present[P]</t>
    <phoneticPr fontId="3"/>
  </si>
  <si>
    <t>missing[M]</t>
    <phoneticPr fontId="3"/>
  </si>
  <si>
    <t>P/(P+M)</t>
    <phoneticPr fontId="3"/>
  </si>
  <si>
    <t>lower</t>
    <phoneticPr fontId="3"/>
  </si>
  <si>
    <t>R</t>
    <phoneticPr fontId="3"/>
  </si>
  <si>
    <t>median incisor</t>
    <phoneticPr fontId="3"/>
  </si>
  <si>
    <t>lateral incisor</t>
    <phoneticPr fontId="3"/>
  </si>
  <si>
    <t>canine</t>
    <phoneticPr fontId="3"/>
  </si>
  <si>
    <t>first premolar</t>
    <phoneticPr fontId="3"/>
  </si>
  <si>
    <t>second premolar</t>
    <phoneticPr fontId="3"/>
  </si>
  <si>
    <t>first molar</t>
    <phoneticPr fontId="3"/>
  </si>
  <si>
    <t>second molar</t>
    <phoneticPr fontId="3"/>
  </si>
  <si>
    <t>third molar</t>
    <phoneticPr fontId="3"/>
  </si>
  <si>
    <t>L</t>
    <phoneticPr fontId="3"/>
  </si>
  <si>
    <t>upper</t>
    <phoneticPr fontId="3"/>
  </si>
  <si>
    <t>Status of teeth of the elderly (&gt;=65, Dental Hygiene Survey)</t>
    <phoneticPr fontId="3"/>
  </si>
  <si>
    <t>present teeth</t>
    <phoneticPr fontId="3"/>
  </si>
  <si>
    <t>(</t>
    <phoneticPr fontId="3"/>
  </si>
  <si>
    <t>)</t>
    <phoneticPr fontId="3"/>
  </si>
  <si>
    <t>sound teeth</t>
    <phoneticPr fontId="3"/>
  </si>
  <si>
    <t>with dental sealant</t>
    <phoneticPr fontId="3"/>
  </si>
  <si>
    <t>colored</t>
    <phoneticPr fontId="3"/>
  </si>
  <si>
    <t>not colored</t>
    <phoneticPr fontId="3"/>
  </si>
  <si>
    <t>filled teeth</t>
    <phoneticPr fontId="3"/>
  </si>
  <si>
    <t>Crown, not bridge abutment</t>
    <phoneticPr fontId="3"/>
  </si>
  <si>
    <t>Crown, bridge abutment</t>
    <phoneticPr fontId="3"/>
  </si>
  <si>
    <t>Root cap</t>
    <phoneticPr fontId="3"/>
  </si>
  <si>
    <t>filling</t>
    <phoneticPr fontId="3"/>
  </si>
  <si>
    <t>decayed teeth</t>
    <phoneticPr fontId="3"/>
  </si>
  <si>
    <t>Caries incipient</t>
    <phoneticPr fontId="3"/>
  </si>
  <si>
    <t>Caries high grade</t>
    <phoneticPr fontId="3"/>
  </si>
  <si>
    <t>missing teeth</t>
    <phoneticPr fontId="3"/>
  </si>
  <si>
    <t>implant</t>
    <phoneticPr fontId="3"/>
  </si>
  <si>
    <t>bridges</t>
    <phoneticPr fontId="3"/>
  </si>
  <si>
    <t>no prosthesis</t>
    <phoneticPr fontId="3"/>
  </si>
  <si>
    <t>complete denture</t>
    <phoneticPr fontId="3"/>
  </si>
  <si>
    <t>partial denture</t>
    <phoneticPr fontId="3"/>
  </si>
  <si>
    <t>removal for orthodontics</t>
    <phoneticPr fontId="3"/>
  </si>
  <si>
    <t>N of dental claims by major diagnostic categories</t>
    <phoneticPr fontId="10"/>
  </si>
  <si>
    <t>dental　caries</t>
    <phoneticPr fontId="10"/>
  </si>
  <si>
    <t>periodontal disease</t>
    <phoneticPr fontId="10"/>
  </si>
  <si>
    <t>missing teeth</t>
    <phoneticPr fontId="10"/>
  </si>
  <si>
    <t>total N of diagnoses</t>
    <phoneticPr fontId="10"/>
  </si>
  <si>
    <t>N of claims (*)
N of diagnoses/claim</t>
    <phoneticPr fontId="10"/>
  </si>
  <si>
    <t>*N of claims: Medical Care Benefit Survey</t>
    <phoneticPr fontId="10"/>
  </si>
  <si>
    <t>dental caries</t>
    <phoneticPr fontId="10"/>
  </si>
  <si>
    <t>00～04</t>
  </si>
  <si>
    <t>85～89</t>
  </si>
  <si>
    <t>90～</t>
    <phoneticPr fontId="10"/>
  </si>
  <si>
    <t>Ten most common diagnoses of dental claims</t>
    <phoneticPr fontId="10"/>
  </si>
  <si>
    <t>N of diagnoses</t>
    <phoneticPr fontId="10"/>
  </si>
  <si>
    <t>% diagnoses</t>
    <phoneticPr fontId="10"/>
  </si>
  <si>
    <t>cumulative %</t>
    <phoneticPr fontId="10"/>
  </si>
  <si>
    <t>periodontitis</t>
    <phoneticPr fontId="10"/>
  </si>
  <si>
    <t>gingivitis</t>
    <phoneticPr fontId="10"/>
  </si>
  <si>
    <t>pulpitis</t>
    <phoneticPr fontId="10"/>
  </si>
  <si>
    <t>chronic periodontitis</t>
    <phoneticPr fontId="10"/>
  </si>
  <si>
    <t>apical perodontitis</t>
    <phoneticPr fontId="10"/>
  </si>
  <si>
    <t>dental caries of 2nd degree</t>
    <phoneticPr fontId="10"/>
  </si>
  <si>
    <t>dental caries treated</t>
    <phoneticPr fontId="10"/>
  </si>
  <si>
    <t>acute purulent periodontitis</t>
    <phoneticPr fontId="10"/>
  </si>
  <si>
    <t>・・・</t>
    <phoneticPr fontId="10"/>
  </si>
  <si>
    <t>TOTAL</t>
    <phoneticPr fontId="10"/>
  </si>
  <si>
    <t>source: NDB open data 2018</t>
    <phoneticPr fontId="10"/>
  </si>
  <si>
    <t>HOME CARE SUPPORTING DENTAL CLINICS TYPE1</t>
    <phoneticPr fontId="10"/>
  </si>
  <si>
    <t>HOME CARE SUPPORTING DENTAL CLINICS TYPE2</t>
    <phoneticPr fontId="10"/>
  </si>
  <si>
    <t>OTHERS</t>
    <phoneticPr fontId="10"/>
  </si>
  <si>
    <t>collaboration with nutritional support team</t>
    <phoneticPr fontId="10"/>
  </si>
  <si>
    <t>Age distribution of home care management/visits and initial office visits (2019)</t>
    <phoneticPr fontId="10"/>
  </si>
  <si>
    <t>dental home care management</t>
    <phoneticPr fontId="10"/>
  </si>
  <si>
    <t>Dental home visits</t>
    <phoneticPr fontId="10"/>
  </si>
  <si>
    <t>initial office visits</t>
    <phoneticPr fontId="10"/>
  </si>
  <si>
    <t>00～04歳</t>
  </si>
  <si>
    <t>05～09歳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</si>
  <si>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</si>
  <si>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</si>
  <si>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</si>
  <si>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</si>
  <si>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</si>
  <si>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</si>
  <si>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</si>
  <si>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</si>
  <si>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</si>
  <si>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</si>
  <si>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</si>
  <si>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</si>
  <si>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</si>
  <si>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</si>
  <si>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</si>
  <si>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</si>
  <si>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</si>
  <si>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total</t>
    <phoneticPr fontId="10"/>
  </si>
  <si>
    <t>source: Social Insurance Claims Survey</t>
    <phoneticPr fontId="10"/>
  </si>
  <si>
    <t>simple</t>
    <phoneticPr fontId="10"/>
  </si>
  <si>
    <t>complicated</t>
    <phoneticPr fontId="10"/>
  </si>
  <si>
    <t>one patient in a building</t>
    <phoneticPr fontId="10"/>
  </si>
  <si>
    <t>2～9patients in a building</t>
    <phoneticPr fontId="10"/>
  </si>
  <si>
    <t>10 or more patients in a building</t>
    <phoneticPr fontId="10"/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</si>
  <si>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</si>
  <si>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</si>
  <si>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</si>
  <si>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</si>
  <si>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</si>
  <si>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</si>
  <si>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</si>
  <si>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</si>
  <si>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</si>
  <si>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The number of home oral rehabilitation services</t>
    <phoneticPr fontId="10"/>
  </si>
  <si>
    <t>&lt;10teeth</t>
    <phoneticPr fontId="10"/>
  </si>
  <si>
    <t>10～20teeth</t>
    <phoneticPr fontId="10"/>
  </si>
  <si>
    <t>20=&lt;teeth</t>
    <phoneticPr fontId="10"/>
  </si>
  <si>
    <t>The number of home visits by dental hygienists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</si>
</sst>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0_ "/>
  </numFmts>
  <fonts count="16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9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2" xfId="0" applyNumberFormat="1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9" fontId="0" fillId="0" borderId="0" xfId="0" applyNumberForma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9" fillId="0" borderId="1" xfId="1" applyFont="1" applyBorder="1">
      <alignment vertical="center"/>
    </xf>
    <xf numFmtId="0" fontId="1" fillId="0" borderId="1" xfId="1" applyBorder="1">
      <alignment vertical="center"/>
    </xf>
    <xf numFmtId="0" fontId="1" fillId="0" borderId="0" xfId="1">
      <alignment vertical="center"/>
    </xf>
    <xf numFmtId="0" fontId="1" fillId="0" borderId="2" xfId="1" applyBorder="1" applyAlignment="1">
      <alignment horizontal="right" vertical="center" wrapText="1"/>
    </xf>
    <xf numFmtId="0" fontId="1" fillId="0" borderId="0" xfId="1" applyAlignment="1">
      <alignment horizontal="right" vertical="center" wrapText="1"/>
    </xf>
    <xf numFmtId="0" fontId="11" fillId="0" borderId="3" xfId="1" applyFont="1" applyBorder="1" applyAlignment="1">
      <alignment horizontal="right" vertical="center" wrapText="1"/>
    </xf>
    <xf numFmtId="0" fontId="1" fillId="0" borderId="0" xfId="1" applyAlignment="1">
      <alignment horizontal="center" vertical="center"/>
    </xf>
    <xf numFmtId="176" fontId="1" fillId="0" borderId="0" xfId="1" applyNumberFormat="1">
      <alignment vertical="center"/>
    </xf>
    <xf numFmtId="9" fontId="1" fillId="0" borderId="0" xfId="1" applyNumberFormat="1">
      <alignment vertical="center"/>
    </xf>
    <xf numFmtId="177" fontId="1" fillId="0" borderId="0" xfId="1" applyNumberFormat="1">
      <alignment vertical="center"/>
    </xf>
    <xf numFmtId="0" fontId="1" fillId="0" borderId="1" xfId="1" applyBorder="1" applyAlignment="1">
      <alignment horizontal="center" vertical="center"/>
    </xf>
    <xf numFmtId="176" fontId="1" fillId="0" borderId="1" xfId="1" applyNumberFormat="1" applyBorder="1">
      <alignment vertical="center"/>
    </xf>
    <xf numFmtId="9" fontId="1" fillId="0" borderId="1" xfId="1" applyNumberFormat="1" applyBorder="1">
      <alignment vertical="center"/>
    </xf>
    <xf numFmtId="177" fontId="1" fillId="0" borderId="1" xfId="1" applyNumberFormat="1" applyBorder="1">
      <alignment vertical="center"/>
    </xf>
    <xf numFmtId="0" fontId="11" fillId="0" borderId="0" xfId="1" applyFont="1">
      <alignment vertical="center"/>
    </xf>
    <xf numFmtId="0" fontId="1" fillId="0" borderId="2" xfId="1" applyBorder="1">
      <alignment vertical="center"/>
    </xf>
    <xf numFmtId="0" fontId="1" fillId="0" borderId="0" xfId="1" applyAlignment="1">
      <alignment vertical="center" textRotation="255"/>
    </xf>
    <xf numFmtId="0" fontId="1" fillId="0" borderId="2" xfId="1" applyBorder="1" applyAlignment="1">
      <alignment vertical="center" textRotation="255"/>
    </xf>
    <xf numFmtId="0" fontId="2" fillId="0" borderId="4" xfId="1" applyFont="1" applyBorder="1">
      <alignment vertical="center"/>
    </xf>
    <xf numFmtId="0" fontId="12" fillId="0" borderId="2" xfId="1" applyFont="1" applyBorder="1" applyAlignment="1">
      <alignment vertical="center" wrapText="1"/>
    </xf>
    <xf numFmtId="0" fontId="13" fillId="0" borderId="0" xfId="1" applyFont="1">
      <alignment vertical="center"/>
    </xf>
    <xf numFmtId="0" fontId="13" fillId="0" borderId="3" xfId="1" applyFont="1" applyBorder="1">
      <alignment vertical="center"/>
    </xf>
    <xf numFmtId="0" fontId="2" fillId="0" borderId="0" xfId="1" applyFont="1">
      <alignment vertical="center"/>
    </xf>
    <xf numFmtId="0" fontId="1" fillId="0" borderId="0" xfId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1" xfId="1" applyFont="1" applyBorder="1">
      <alignment vertical="center"/>
    </xf>
    <xf numFmtId="0" fontId="2" fillId="0" borderId="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4" fillId="0" borderId="2" xfId="1" applyFont="1" applyBorder="1" applyAlignment="1">
      <alignment wrapText="1"/>
    </xf>
    <xf numFmtId="0" fontId="12" fillId="0" borderId="2" xfId="1" applyFont="1" applyBorder="1" applyAlignment="1">
      <alignment wrapText="1"/>
    </xf>
    <xf numFmtId="0" fontId="2" fillId="0" borderId="0" xfId="1" applyFont="1" applyAlignment="1">
      <alignment horizontal="right"/>
    </xf>
    <xf numFmtId="0" fontId="15" fillId="0" borderId="0" xfId="1" applyFont="1">
      <alignment vertical="center"/>
    </xf>
    <xf numFmtId="0" fontId="15" fillId="0" borderId="1" xfId="1" applyFont="1" applyBorder="1">
      <alignment vertical="center"/>
    </xf>
    <xf numFmtId="0" fontId="12" fillId="0" borderId="0" xfId="1" applyFont="1">
      <alignment vertical="center"/>
    </xf>
    <xf numFmtId="0" fontId="1" fillId="0" borderId="1" xfId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1" fillId="0" borderId="2" xfId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13" fillId="0" borderId="1" xfId="1" applyFont="1" applyBorder="1">
      <alignment vertical="center"/>
    </xf>
  </cellXfs>
  <cellStyles count="2">
    <cellStyle name="標準" xfId="0" builtinId="0"/>
    <cellStyle name="標準 2" xfId="1" xr:uid="{9C61D023-D0D6-4344-8245-576DE49998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chartsheet" Target="chartsheets/sheet1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/>
              <a:t>Age-specific</a:t>
            </a:r>
            <a:r>
              <a:rPr lang="en-US" altLang="ja-JP" sz="1800" baseline="0"/>
              <a:t> survival of permanent teeth</a:t>
            </a:r>
          </a:p>
          <a:p>
            <a:pPr>
              <a:defRPr/>
            </a:pPr>
            <a:r>
              <a:rPr lang="en-US" altLang="ja-JP" baseline="0"/>
              <a:t>(2005vs.2016,Dental Hygiene Survey)</a:t>
            </a:r>
            <a:endParaRPr lang="ja-JP" altLang="en-US"/>
          </a:p>
        </c:rich>
      </c:tx>
      <c:layout>
        <c:manualLayout>
          <c:xMode val="edge"/>
          <c:yMode val="edge"/>
          <c:x val="0.2897541764866660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0631132633220404E-2"/>
          <c:y val="9.2723048129951788E-2"/>
          <c:w val="0.92436568039775091"/>
          <c:h val="0.780250813448800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Fig1data!$J$2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Fig1data!$I$3:$I$20</c:f>
              <c:strCache>
                <c:ptCount val="18"/>
                <c:pt idx="0">
                  <c:v>05～09</c:v>
                </c:pt>
                <c:pt idx="1">
                  <c:v>10～14</c:v>
                </c:pt>
                <c:pt idx="2">
                  <c:v>15～19</c:v>
                </c:pt>
                <c:pt idx="3">
                  <c:v>20～24</c:v>
                </c:pt>
                <c:pt idx="4">
                  <c:v>25～29</c:v>
                </c:pt>
                <c:pt idx="5">
                  <c:v>30～34</c:v>
                </c:pt>
                <c:pt idx="6">
                  <c:v>35～39</c:v>
                </c:pt>
                <c:pt idx="7">
                  <c:v>40～44</c:v>
                </c:pt>
                <c:pt idx="8">
                  <c:v>45～49</c:v>
                </c:pt>
                <c:pt idx="9">
                  <c:v>50～54</c:v>
                </c:pt>
                <c:pt idx="10">
                  <c:v>55～59</c:v>
                </c:pt>
                <c:pt idx="11">
                  <c:v>60～64</c:v>
                </c:pt>
                <c:pt idx="12">
                  <c:v>65～69</c:v>
                </c:pt>
                <c:pt idx="13">
                  <c:v>70～74</c:v>
                </c:pt>
                <c:pt idx="14">
                  <c:v>75～79</c:v>
                </c:pt>
                <c:pt idx="15">
                  <c:v>80～84</c:v>
                </c:pt>
                <c:pt idx="16">
                  <c:v>85～   </c:v>
                </c:pt>
                <c:pt idx="17">
                  <c:v>TOTAL</c:v>
                </c:pt>
              </c:strCache>
            </c:strRef>
          </c:cat>
          <c:val>
            <c:numRef>
              <c:f>Fig1data!$J$3:$J$20</c:f>
              <c:numCache>
                <c:formatCode>0.0%</c:formatCode>
                <c:ptCount val="18"/>
                <c:pt idx="0">
                  <c:v>1</c:v>
                </c:pt>
                <c:pt idx="1">
                  <c:v>0.99958940669267093</c:v>
                </c:pt>
                <c:pt idx="2">
                  <c:v>0.99849849849849848</c:v>
                </c:pt>
                <c:pt idx="3">
                  <c:v>0.99049803407601578</c:v>
                </c:pt>
                <c:pt idx="4">
                  <c:v>0.99255777516647081</c:v>
                </c:pt>
                <c:pt idx="5">
                  <c:v>0.98529835687518019</c:v>
                </c:pt>
                <c:pt idx="6">
                  <c:v>0.96619718309859159</c:v>
                </c:pt>
                <c:pt idx="7">
                  <c:v>0.95256140350877194</c:v>
                </c:pt>
                <c:pt idx="8">
                  <c:v>0.9196608800968914</c:v>
                </c:pt>
                <c:pt idx="9">
                  <c:v>0.87032448377581118</c:v>
                </c:pt>
                <c:pt idx="10">
                  <c:v>0.82644272179155898</c:v>
                </c:pt>
                <c:pt idx="11">
                  <c:v>0.74979717669965928</c:v>
                </c:pt>
                <c:pt idx="12">
                  <c:v>0.64484451718494273</c:v>
                </c:pt>
                <c:pt idx="13">
                  <c:v>0.53602714860705547</c:v>
                </c:pt>
                <c:pt idx="14">
                  <c:v>0.37781456953642384</c:v>
                </c:pt>
                <c:pt idx="15">
                  <c:v>0.31518803241221693</c:v>
                </c:pt>
                <c:pt idx="16">
                  <c:v>0.2152399802078179</c:v>
                </c:pt>
                <c:pt idx="17">
                  <c:v>0.76060457908998247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4D-4B96-963D-FAC9DB9484E6}"/>
            </c:ext>
          </c:extLst>
        </c:ser>
        <c:ser>
          <c:idx val="1"/>
          <c:order val="1"/>
          <c:tx>
            <c:strRef>
              <c:f>Fig1data!$K$2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Fig1data!$I$3:$I$20</c:f>
              <c:strCache>
                <c:ptCount val="18"/>
                <c:pt idx="0">
                  <c:v>05～09</c:v>
                </c:pt>
                <c:pt idx="1">
                  <c:v>10～14</c:v>
                </c:pt>
                <c:pt idx="2">
                  <c:v>15～19</c:v>
                </c:pt>
                <c:pt idx="3">
                  <c:v>20～24</c:v>
                </c:pt>
                <c:pt idx="4">
                  <c:v>25～29</c:v>
                </c:pt>
                <c:pt idx="5">
                  <c:v>30～34</c:v>
                </c:pt>
                <c:pt idx="6">
                  <c:v>35～39</c:v>
                </c:pt>
                <c:pt idx="7">
                  <c:v>40～44</c:v>
                </c:pt>
                <c:pt idx="8">
                  <c:v>45～49</c:v>
                </c:pt>
                <c:pt idx="9">
                  <c:v>50～54</c:v>
                </c:pt>
                <c:pt idx="10">
                  <c:v>55～59</c:v>
                </c:pt>
                <c:pt idx="11">
                  <c:v>60～64</c:v>
                </c:pt>
                <c:pt idx="12">
                  <c:v>65～69</c:v>
                </c:pt>
                <c:pt idx="13">
                  <c:v>70～74</c:v>
                </c:pt>
                <c:pt idx="14">
                  <c:v>75～79</c:v>
                </c:pt>
                <c:pt idx="15">
                  <c:v>80～84</c:v>
                </c:pt>
                <c:pt idx="16">
                  <c:v>85～   </c:v>
                </c:pt>
                <c:pt idx="17">
                  <c:v>TOTAL</c:v>
                </c:pt>
              </c:strCache>
            </c:strRef>
          </c:cat>
          <c:val>
            <c:numRef>
              <c:f>Fig1data!$K$3:$K$20</c:f>
              <c:numCache>
                <c:formatCode>0.0%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0.9971910112359551</c:v>
                </c:pt>
                <c:pt idx="3">
                  <c:v>0.99851116625310177</c:v>
                </c:pt>
                <c:pt idx="4">
                  <c:v>0.99437299035369775</c:v>
                </c:pt>
                <c:pt idx="5">
                  <c:v>0.99449587190392796</c:v>
                </c:pt>
                <c:pt idx="6">
                  <c:v>0.98888483965014573</c:v>
                </c:pt>
                <c:pt idx="7">
                  <c:v>0.97302109011229798</c:v>
                </c:pt>
                <c:pt idx="8">
                  <c:v>0.96686903729401563</c:v>
                </c:pt>
                <c:pt idx="9">
                  <c:v>0.93100701083492665</c:v>
                </c:pt>
                <c:pt idx="10">
                  <c:v>0.8895493502902958</c:v>
                </c:pt>
                <c:pt idx="11">
                  <c:v>0.83766493402638942</c:v>
                </c:pt>
                <c:pt idx="12">
                  <c:v>0.76256669474866612</c:v>
                </c:pt>
                <c:pt idx="13">
                  <c:v>0.69525666016894083</c:v>
                </c:pt>
                <c:pt idx="14">
                  <c:v>0.63541781959048149</c:v>
                </c:pt>
                <c:pt idx="15">
                  <c:v>0.54305159860715413</c:v>
                </c:pt>
                <c:pt idx="16">
                  <c:v>0.37959822593268983</c:v>
                </c:pt>
                <c:pt idx="17">
                  <c:v>0.8154207000735455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4D-4B96-963D-FAC9DB948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716614447"/>
        <c:axId val="716612783"/>
      </c:barChart>
      <c:catAx>
        <c:axId val="716614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16612783"/>
        <c:crosses val="autoZero"/>
        <c:auto val="1"/>
        <c:lblAlgn val="ctr"/>
        <c:lblOffset val="100"/>
        <c:noMultiLvlLbl val="0"/>
      </c:catAx>
      <c:valAx>
        <c:axId val="71661278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16614447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42564782461843637"/>
          <c:y val="0.92079394379287949"/>
          <c:w val="0.14324853901499834"/>
          <c:h val="4.78737008380130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2000"/>
              <a:t>Age-distribution</a:t>
            </a:r>
            <a:r>
              <a:rPr lang="en-US" altLang="ja-JP" sz="2000" baseline="0"/>
              <a:t> of the N of diagnoses by major diagnostic categories</a:t>
            </a:r>
          </a:p>
          <a:p>
            <a:pPr>
              <a:defRPr/>
            </a:pPr>
            <a:r>
              <a:rPr lang="en-US" altLang="ja-JP" baseline="0"/>
              <a:t>[source: NDB open data 2018]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588430470108809E-2"/>
          <c:y val="0.10485894930194639"/>
          <c:w val="0.89993776415999605"/>
          <c:h val="0.774645693561011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Fig2data!$B$1</c:f>
              <c:strCache>
                <c:ptCount val="1"/>
                <c:pt idx="0">
                  <c:v>dental caries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Fig2data!$A$2:$A$20</c:f>
              <c:strCache>
                <c:ptCount val="19"/>
                <c:pt idx="0">
                  <c:v>00～04</c:v>
                </c:pt>
                <c:pt idx="1">
                  <c:v>05～09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</c:v>
                </c:pt>
              </c:strCache>
            </c:strRef>
          </c:cat>
          <c:val>
            <c:numRef>
              <c:f>Fig2data!$B$2:$B$20</c:f>
              <c:numCache>
                <c:formatCode>General</c:formatCode>
                <c:ptCount val="19"/>
                <c:pt idx="0">
                  <c:v>3819855</c:v>
                </c:pt>
                <c:pt idx="1">
                  <c:v>11707303</c:v>
                </c:pt>
                <c:pt idx="2">
                  <c:v>5858418</c:v>
                </c:pt>
                <c:pt idx="3">
                  <c:v>3321167</c:v>
                </c:pt>
                <c:pt idx="4">
                  <c:v>4022377</c:v>
                </c:pt>
                <c:pt idx="5">
                  <c:v>5163641</c:v>
                </c:pt>
                <c:pt idx="6">
                  <c:v>6268004</c:v>
                </c:pt>
                <c:pt idx="7">
                  <c:v>7563785</c:v>
                </c:pt>
                <c:pt idx="8">
                  <c:v>9527630</c:v>
                </c:pt>
                <c:pt idx="9">
                  <c:v>10538834</c:v>
                </c:pt>
                <c:pt idx="10">
                  <c:v>9551406</c:v>
                </c:pt>
                <c:pt idx="11">
                  <c:v>8963965</c:v>
                </c:pt>
                <c:pt idx="12">
                  <c:v>8990880</c:v>
                </c:pt>
                <c:pt idx="13">
                  <c:v>10939266</c:v>
                </c:pt>
                <c:pt idx="14">
                  <c:v>10046955</c:v>
                </c:pt>
                <c:pt idx="15">
                  <c:v>8773449</c:v>
                </c:pt>
                <c:pt idx="16">
                  <c:v>5655045</c:v>
                </c:pt>
                <c:pt idx="17">
                  <c:v>2612695</c:v>
                </c:pt>
                <c:pt idx="18">
                  <c:v>836559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E-46E9-8294-CAC2B021CDBD}"/>
            </c:ext>
          </c:extLst>
        </c:ser>
        <c:ser>
          <c:idx val="1"/>
          <c:order val="1"/>
          <c:tx>
            <c:strRef>
              <c:f>Fig2data!$C$1</c:f>
              <c:strCache>
                <c:ptCount val="1"/>
                <c:pt idx="0">
                  <c:v>periodontal disease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Fig2data!$A$2:$A$20</c:f>
              <c:strCache>
                <c:ptCount val="19"/>
                <c:pt idx="0">
                  <c:v>00～04</c:v>
                </c:pt>
                <c:pt idx="1">
                  <c:v>05～09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</c:v>
                </c:pt>
              </c:strCache>
            </c:strRef>
          </c:cat>
          <c:val>
            <c:numRef>
              <c:f>Fig2data!$C$2:$C$20</c:f>
              <c:numCache>
                <c:formatCode>General</c:formatCode>
                <c:ptCount val="19"/>
                <c:pt idx="0">
                  <c:v>2617791</c:v>
                </c:pt>
                <c:pt idx="1">
                  <c:v>8514120</c:v>
                </c:pt>
                <c:pt idx="2">
                  <c:v>6164662</c:v>
                </c:pt>
                <c:pt idx="3">
                  <c:v>4059046</c:v>
                </c:pt>
                <c:pt idx="4">
                  <c:v>5432343</c:v>
                </c:pt>
                <c:pt idx="5">
                  <c:v>7128441</c:v>
                </c:pt>
                <c:pt idx="6">
                  <c:v>8621747</c:v>
                </c:pt>
                <c:pt idx="7">
                  <c:v>10256160</c:v>
                </c:pt>
                <c:pt idx="8">
                  <c:v>12844350</c:v>
                </c:pt>
                <c:pt idx="9">
                  <c:v>14381814</c:v>
                </c:pt>
                <c:pt idx="10">
                  <c:v>13775965</c:v>
                </c:pt>
                <c:pt idx="11">
                  <c:v>13782584</c:v>
                </c:pt>
                <c:pt idx="12">
                  <c:v>14718080</c:v>
                </c:pt>
                <c:pt idx="13">
                  <c:v>18953788</c:v>
                </c:pt>
                <c:pt idx="14">
                  <c:v>18130036</c:v>
                </c:pt>
                <c:pt idx="15">
                  <c:v>16057232</c:v>
                </c:pt>
                <c:pt idx="16">
                  <c:v>10454638</c:v>
                </c:pt>
                <c:pt idx="17">
                  <c:v>5370164</c:v>
                </c:pt>
                <c:pt idx="18">
                  <c:v>2422626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9E-46E9-8294-CAC2B021CDBD}"/>
            </c:ext>
          </c:extLst>
        </c:ser>
        <c:ser>
          <c:idx val="2"/>
          <c:order val="2"/>
          <c:tx>
            <c:strRef>
              <c:f>Fig2data!$D$1</c:f>
              <c:strCache>
                <c:ptCount val="1"/>
                <c:pt idx="0">
                  <c:v>missing teeth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Fig2data!$A$2:$A$20</c:f>
              <c:strCache>
                <c:ptCount val="19"/>
                <c:pt idx="0">
                  <c:v>00～04</c:v>
                </c:pt>
                <c:pt idx="1">
                  <c:v>05～09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</c:v>
                </c:pt>
              </c:strCache>
            </c:strRef>
          </c:cat>
          <c:val>
            <c:numRef>
              <c:f>Fig2data!$D$2:$D$20</c:f>
              <c:numCache>
                <c:formatCode>General</c:formatCode>
                <c:ptCount val="19"/>
                <c:pt idx="0">
                  <c:v>3006</c:v>
                </c:pt>
                <c:pt idx="1">
                  <c:v>30698</c:v>
                </c:pt>
                <c:pt idx="2">
                  <c:v>11398</c:v>
                </c:pt>
                <c:pt idx="3">
                  <c:v>14675</c:v>
                </c:pt>
                <c:pt idx="4">
                  <c:v>34290</c:v>
                </c:pt>
                <c:pt idx="5">
                  <c:v>68600</c:v>
                </c:pt>
                <c:pt idx="6">
                  <c:v>120521</c:v>
                </c:pt>
                <c:pt idx="7">
                  <c:v>209933</c:v>
                </c:pt>
                <c:pt idx="8">
                  <c:v>390842</c:v>
                </c:pt>
                <c:pt idx="9">
                  <c:v>647456</c:v>
                </c:pt>
                <c:pt idx="10">
                  <c:v>873051</c:v>
                </c:pt>
                <c:pt idx="11">
                  <c:v>1188288</c:v>
                </c:pt>
                <c:pt idx="12">
                  <c:v>1657444</c:v>
                </c:pt>
                <c:pt idx="13">
                  <c:v>2689792</c:v>
                </c:pt>
                <c:pt idx="14">
                  <c:v>3030365</c:v>
                </c:pt>
                <c:pt idx="15">
                  <c:v>3156594</c:v>
                </c:pt>
                <c:pt idx="16">
                  <c:v>2495023</c:v>
                </c:pt>
                <c:pt idx="17">
                  <c:v>1511839</c:v>
                </c:pt>
                <c:pt idx="18">
                  <c:v>706805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9E-46E9-8294-CAC2B021C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337010895"/>
        <c:axId val="1337002159"/>
      </c:barChart>
      <c:catAx>
        <c:axId val="13370108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37002159"/>
        <c:crosses val="autoZero"/>
        <c:auto val="1"/>
        <c:lblAlgn val="ctr"/>
        <c:lblOffset val="100"/>
        <c:noMultiLvlLbl val="0"/>
      </c:catAx>
      <c:valAx>
        <c:axId val="13370021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3701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The</a:t>
            </a:r>
            <a:r>
              <a:rPr lang="ja-JP" sz="2400"/>
              <a:t> </a:t>
            </a:r>
            <a:r>
              <a:rPr lang="en-US" altLang="ja-JP" sz="2400"/>
              <a:t>numer</a:t>
            </a:r>
            <a:r>
              <a:rPr lang="en-US" sz="2400"/>
              <a:t> of dental</a:t>
            </a:r>
            <a:r>
              <a:rPr lang="en-US" sz="2400" baseline="0"/>
              <a:t> home care management fees</a:t>
            </a:r>
          </a:p>
          <a:p>
            <a:pPr>
              <a:defRPr/>
            </a:pPr>
            <a:r>
              <a:rPr lang="en-US" sz="1200" baseline="0"/>
              <a:t>[source: Social Insurance Claims Survey, monthly data in May]</a:t>
            </a:r>
            <a:r>
              <a:rPr lang="en-US" sz="2400"/>
              <a:t> </a:t>
            </a:r>
            <a:endParaRPr lang="ja-JP" sz="2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1.5003186969028675E-2"/>
          <c:y val="0"/>
          <c:w val="0.96999362606194262"/>
          <c:h val="0.9333130700987849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Fig3data!$A$4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Fig3data!$B$1:$J$1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Fig3data!$B$4:$J$4</c:f>
              <c:numCache>
                <c:formatCode>General</c:formatCode>
                <c:ptCount val="9"/>
                <c:pt idx="0">
                  <c:v>53095</c:v>
                </c:pt>
                <c:pt idx="1">
                  <c:v>46056</c:v>
                </c:pt>
                <c:pt idx="2">
                  <c:v>54312</c:v>
                </c:pt>
                <c:pt idx="3">
                  <c:v>44497</c:v>
                </c:pt>
                <c:pt idx="4">
                  <c:v>43682</c:v>
                </c:pt>
                <c:pt idx="5">
                  <c:v>35893</c:v>
                </c:pt>
                <c:pt idx="6">
                  <c:v>35454</c:v>
                </c:pt>
                <c:pt idx="7">
                  <c:v>39494</c:v>
                </c:pt>
                <c:pt idx="8">
                  <c:v>32928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96-4D66-9B3D-1BAF0F45E59B}"/>
            </c:ext>
          </c:extLst>
        </c:ser>
        <c:ser>
          <c:idx val="0"/>
          <c:order val="1"/>
          <c:tx>
            <c:strRef>
              <c:f>Fig3data!$A$2</c:f>
              <c:strCache>
                <c:ptCount val="1"/>
                <c:pt idx="0">
                  <c:v>HOME CARE SUPPORTING DENTAL CLINICS TYPE1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Fig3data!$B$1:$J$1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Fig3data!$B$2:$J$2</c:f>
              <c:numCache>
                <c:formatCode>General</c:formatCode>
                <c:ptCount val="9"/>
                <c:pt idx="0">
                  <c:v>65009</c:v>
                </c:pt>
                <c:pt idx="1">
                  <c:v>60648</c:v>
                </c:pt>
                <c:pt idx="2">
                  <c:v>83658</c:v>
                </c:pt>
                <c:pt idx="3">
                  <c:v>122447</c:v>
                </c:pt>
                <c:pt idx="4">
                  <c:v>144899</c:v>
                </c:pt>
                <c:pt idx="5">
                  <c:v>173735</c:v>
                </c:pt>
                <c:pt idx="6">
                  <c:v>26739</c:v>
                </c:pt>
                <c:pt idx="7">
                  <c:v>74413</c:v>
                </c:pt>
                <c:pt idx="8">
                  <c:v>65240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96-4D66-9B3D-1BAF0F45E59B}"/>
            </c:ext>
          </c:extLst>
        </c:ser>
        <c:ser>
          <c:idx val="1"/>
          <c:order val="2"/>
          <c:tx>
            <c:strRef>
              <c:f>Fig3data!$A$3</c:f>
              <c:strCache>
                <c:ptCount val="1"/>
                <c:pt idx="0">
                  <c:v>HOME CARE SUPPORTING DENTAL CLINICS TYPE2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Fig3data!$B$1:$J$1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Fig3data!$B$3:$J$3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170634</c:v>
                </c:pt>
                <c:pt idx="7">
                  <c:v>138287</c:v>
                </c:pt>
                <c:pt idx="8">
                  <c:v>76127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96-4D66-9B3D-1BAF0F45E59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337005487"/>
        <c:axId val="1337001743"/>
      </c:barChart>
      <c:catAx>
        <c:axId val="1337005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37001743"/>
        <c:crosses val="autoZero"/>
        <c:auto val="1"/>
        <c:lblAlgn val="ctr"/>
        <c:lblOffset val="100"/>
        <c:noMultiLvlLbl val="0"/>
      </c:catAx>
      <c:valAx>
        <c:axId val="1337001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37005487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6.4582974228777665E-2"/>
          <c:y val="0.11877725853239247"/>
          <c:w val="0.40353085023608276"/>
          <c:h val="0.180690650638974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73D86BA-0663-431D-A7AB-670878CD87F0}">
  <sheetPr/>
  <sheetViews>
    <sheetView zoomScale="7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2CE6A12-58E3-4EE2-B6FE-5A6DF0A5A443}">
  <sheetPr/>
  <sheetViews>
    <sheetView zoomScale="79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64B7C23-6150-4C43-BA81-0480405CC3B1}">
  <sheetPr/>
  <sheetViews>
    <sheetView zoomScale="7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FBB0264-9014-4CB6-B72C-52985572643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07CBEC5-DE13-4D96-9336-90AEDF5B614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ECA5CDC-1F7D-4FE2-8081-F555ED096C8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ERMANENTTE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E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ENTALSI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(2)"/>
      <sheetName val="2005CUBE"/>
      <sheetName val="Sheet3"/>
      <sheetName val="Sheet4"/>
      <sheetName val="Sheet1"/>
      <sheetName val="11"/>
      <sheetName val="12"/>
      <sheetName val="13"/>
      <sheetName val="14"/>
      <sheetName val="15"/>
      <sheetName val="16"/>
      <sheetName val="17"/>
      <sheetName val="18"/>
      <sheetName val="21"/>
      <sheetName val="22"/>
      <sheetName val="23"/>
      <sheetName val="24"/>
      <sheetName val="25"/>
      <sheetName val="26"/>
      <sheetName val="27"/>
      <sheetName val="28"/>
      <sheetName val="31"/>
      <sheetName val="32"/>
      <sheetName val="33"/>
      <sheetName val="34"/>
      <sheetName val="35"/>
      <sheetName val="36"/>
      <sheetName val="37"/>
      <sheetName val="38"/>
      <sheetName val="41"/>
      <sheetName val="42"/>
      <sheetName val="43"/>
      <sheetName val="44"/>
      <sheetName val="45"/>
      <sheetName val="46"/>
      <sheetName val="47"/>
      <sheetName val="48"/>
      <sheetName val="Ⅹ-11"/>
      <sheetName val="Ⅹ-12"/>
      <sheetName val="Ⅹ-13"/>
      <sheetName val="Ⅹ-14"/>
      <sheetName val="Ⅹ-15"/>
      <sheetName val="Ⅹ-16"/>
      <sheetName val="Ⅹ-17"/>
      <sheetName val="Ⅹ-18"/>
      <sheetName val="Ⅹ-21"/>
      <sheetName val="Ⅹ-22"/>
      <sheetName val="Ⅹ-23"/>
      <sheetName val="Ⅹ-24"/>
      <sheetName val="Ⅹ-25"/>
      <sheetName val="Ⅹ-26"/>
      <sheetName val="Ⅹ-27"/>
      <sheetName val="Ⅹ-28"/>
      <sheetName val="Ⅹ-31"/>
      <sheetName val="Ⅹ-32"/>
      <sheetName val="Ⅹ-33"/>
      <sheetName val="Ⅹ-34"/>
      <sheetName val="Ⅹ-35"/>
      <sheetName val="Ⅹ-36"/>
      <sheetName val="Ⅹ-37"/>
      <sheetName val="Ⅹ-38"/>
      <sheetName val="Ⅹ-41"/>
      <sheetName val="Ⅹ-42"/>
      <sheetName val="Ⅹ-43"/>
      <sheetName val="Ⅹ-44"/>
      <sheetName val="Ⅹ-45"/>
      <sheetName val="Ⅹ-46"/>
      <sheetName val="Ⅹ-47"/>
      <sheetName val="Ⅹ-48"/>
      <sheetName val="不詳数TBL"/>
      <sheetName val="不詳数"/>
      <sheetName val="喪失率TBL"/>
      <sheetName val="Sheet6"/>
      <sheetName val="Fig1data"/>
      <sheetName val="TBL2"/>
      <sheetName val="TBL1"/>
      <sheetName val="Fig1"/>
      <sheetName val="TBL3"/>
      <sheetName val="TBL4"/>
      <sheetName val="PV"/>
      <sheetName val="CUBE"/>
      <sheetName val="COL"/>
      <sheetName val="TEETH"/>
      <sheetName val="SEXAG"/>
    </sheetNames>
    <sheetDataSet>
      <sheetData sheetId="0">
        <row r="2">
          <cell r="B2" t="str">
            <v>11</v>
          </cell>
          <cell r="C2" t="str">
            <v>上顎右側中切歯</v>
          </cell>
          <cell r="D2" t="str">
            <v>上顎</v>
          </cell>
          <cell r="E2" t="str">
            <v>右側</v>
          </cell>
          <cell r="F2" t="str">
            <v>中切歯</v>
          </cell>
        </row>
        <row r="3">
          <cell r="B3" t="str">
            <v>12</v>
          </cell>
          <cell r="C3" t="str">
            <v>上顎右側側切歯</v>
          </cell>
          <cell r="D3" t="str">
            <v>上顎</v>
          </cell>
          <cell r="E3" t="str">
            <v>右側</v>
          </cell>
          <cell r="F3" t="str">
            <v>側切歯</v>
          </cell>
        </row>
        <row r="4">
          <cell r="B4" t="str">
            <v>13</v>
          </cell>
          <cell r="C4" t="str">
            <v>上顎右側犬歯</v>
          </cell>
          <cell r="D4" t="str">
            <v>上顎</v>
          </cell>
          <cell r="E4" t="str">
            <v>右側</v>
          </cell>
          <cell r="F4" t="str">
            <v>犬歯</v>
          </cell>
        </row>
        <row r="5">
          <cell r="B5" t="str">
            <v>14</v>
          </cell>
          <cell r="C5" t="str">
            <v>上顎右側第1小臼歯</v>
          </cell>
          <cell r="D5" t="str">
            <v>上顎</v>
          </cell>
          <cell r="E5" t="str">
            <v>右側</v>
          </cell>
          <cell r="F5" t="str">
            <v>第1小臼歯</v>
          </cell>
        </row>
        <row r="6">
          <cell r="B6" t="str">
            <v>15</v>
          </cell>
          <cell r="C6" t="str">
            <v>上顎右側第2小臼歯</v>
          </cell>
          <cell r="D6" t="str">
            <v>上顎</v>
          </cell>
          <cell r="E6" t="str">
            <v>右側</v>
          </cell>
          <cell r="F6" t="str">
            <v>第2小臼歯</v>
          </cell>
        </row>
        <row r="7">
          <cell r="B7" t="str">
            <v>16</v>
          </cell>
          <cell r="C7" t="str">
            <v>上顎右側第1大臼歯</v>
          </cell>
          <cell r="D7" t="str">
            <v>上顎</v>
          </cell>
          <cell r="E7" t="str">
            <v>右側</v>
          </cell>
          <cell r="F7" t="str">
            <v>第1大臼歯</v>
          </cell>
        </row>
        <row r="8">
          <cell r="B8" t="str">
            <v>17</v>
          </cell>
          <cell r="C8" t="str">
            <v>上顎右側第2大臼歯</v>
          </cell>
          <cell r="D8" t="str">
            <v>上顎</v>
          </cell>
          <cell r="E8" t="str">
            <v>右側</v>
          </cell>
          <cell r="F8" t="str">
            <v>第2大臼歯</v>
          </cell>
        </row>
        <row r="9">
          <cell r="B9" t="str">
            <v>18</v>
          </cell>
          <cell r="C9" t="str">
            <v>上顎右側第3大臼歯</v>
          </cell>
          <cell r="D9" t="str">
            <v>上顎</v>
          </cell>
          <cell r="E9" t="str">
            <v>右側</v>
          </cell>
          <cell r="F9" t="str">
            <v>第3大臼歯</v>
          </cell>
        </row>
        <row r="10">
          <cell r="B10" t="str">
            <v>21</v>
          </cell>
          <cell r="C10" t="str">
            <v>上顎左側中切歯</v>
          </cell>
          <cell r="D10" t="str">
            <v>上顎</v>
          </cell>
          <cell r="E10" t="str">
            <v>左側</v>
          </cell>
          <cell r="F10" t="str">
            <v>中切歯</v>
          </cell>
        </row>
        <row r="11">
          <cell r="B11" t="str">
            <v>22</v>
          </cell>
          <cell r="C11" t="str">
            <v>上顎左側側切歯</v>
          </cell>
          <cell r="D11" t="str">
            <v>上顎</v>
          </cell>
          <cell r="E11" t="str">
            <v>左側</v>
          </cell>
          <cell r="F11" t="str">
            <v>側切歯</v>
          </cell>
        </row>
        <row r="12">
          <cell r="B12" t="str">
            <v>23</v>
          </cell>
          <cell r="C12" t="str">
            <v>上顎左側犬歯</v>
          </cell>
          <cell r="D12" t="str">
            <v>上顎</v>
          </cell>
          <cell r="E12" t="str">
            <v>左側</v>
          </cell>
          <cell r="F12" t="str">
            <v>犬歯</v>
          </cell>
        </row>
        <row r="13">
          <cell r="B13" t="str">
            <v>24</v>
          </cell>
          <cell r="C13" t="str">
            <v>上顎左側第1小臼歯</v>
          </cell>
          <cell r="D13" t="str">
            <v>上顎</v>
          </cell>
          <cell r="E13" t="str">
            <v>左側</v>
          </cell>
          <cell r="F13" t="str">
            <v>第1小臼歯</v>
          </cell>
        </row>
        <row r="14">
          <cell r="B14" t="str">
            <v>25</v>
          </cell>
          <cell r="C14" t="str">
            <v>上顎左側第2小臼歯</v>
          </cell>
          <cell r="D14" t="str">
            <v>上顎</v>
          </cell>
          <cell r="E14" t="str">
            <v>左側</v>
          </cell>
          <cell r="F14" t="str">
            <v>第2小臼歯</v>
          </cell>
        </row>
        <row r="15">
          <cell r="B15" t="str">
            <v>26</v>
          </cell>
          <cell r="C15" t="str">
            <v>上顎左側第1大臼歯</v>
          </cell>
          <cell r="D15" t="str">
            <v>上顎</v>
          </cell>
          <cell r="E15" t="str">
            <v>左側</v>
          </cell>
          <cell r="F15" t="str">
            <v>第1大臼歯</v>
          </cell>
        </row>
        <row r="16">
          <cell r="B16" t="str">
            <v>27</v>
          </cell>
          <cell r="C16" t="str">
            <v>上顎左側第2大臼歯</v>
          </cell>
          <cell r="D16" t="str">
            <v>上顎</v>
          </cell>
          <cell r="E16" t="str">
            <v>左側</v>
          </cell>
          <cell r="F16" t="str">
            <v>第2大臼歯</v>
          </cell>
        </row>
        <row r="17">
          <cell r="B17" t="str">
            <v>28</v>
          </cell>
          <cell r="C17" t="str">
            <v>上顎左側第3大臼歯</v>
          </cell>
          <cell r="D17" t="str">
            <v>上顎</v>
          </cell>
          <cell r="E17" t="str">
            <v>左側</v>
          </cell>
          <cell r="F17" t="str">
            <v>第3大臼歯</v>
          </cell>
        </row>
        <row r="18">
          <cell r="B18" t="str">
            <v>31</v>
          </cell>
          <cell r="C18" t="str">
            <v>下顎左側中切歯</v>
          </cell>
          <cell r="D18" t="str">
            <v>下顎</v>
          </cell>
          <cell r="E18" t="str">
            <v>左側</v>
          </cell>
          <cell r="F18" t="str">
            <v>中切歯</v>
          </cell>
        </row>
        <row r="19">
          <cell r="B19" t="str">
            <v>32</v>
          </cell>
          <cell r="C19" t="str">
            <v>下顎左側側切歯</v>
          </cell>
          <cell r="D19" t="str">
            <v>下顎</v>
          </cell>
          <cell r="E19" t="str">
            <v>左側</v>
          </cell>
          <cell r="F19" t="str">
            <v>側切歯</v>
          </cell>
        </row>
        <row r="20">
          <cell r="B20" t="str">
            <v>33</v>
          </cell>
          <cell r="C20" t="str">
            <v>下顎左側犬歯</v>
          </cell>
          <cell r="D20" t="str">
            <v>下顎</v>
          </cell>
          <cell r="E20" t="str">
            <v>左側</v>
          </cell>
          <cell r="F20" t="str">
            <v>犬歯</v>
          </cell>
        </row>
        <row r="21">
          <cell r="B21" t="str">
            <v>34</v>
          </cell>
          <cell r="C21" t="str">
            <v>下顎左側第1小臼歯</v>
          </cell>
          <cell r="D21" t="str">
            <v>下顎</v>
          </cell>
          <cell r="E21" t="str">
            <v>左側</v>
          </cell>
          <cell r="F21" t="str">
            <v>第1小臼歯</v>
          </cell>
        </row>
        <row r="22">
          <cell r="B22" t="str">
            <v>35</v>
          </cell>
          <cell r="C22" t="str">
            <v>下顎左側第2小臼歯</v>
          </cell>
          <cell r="D22" t="str">
            <v>下顎</v>
          </cell>
          <cell r="E22" t="str">
            <v>左側</v>
          </cell>
          <cell r="F22" t="str">
            <v>第2小臼歯</v>
          </cell>
        </row>
        <row r="23">
          <cell r="B23" t="str">
            <v>36</v>
          </cell>
          <cell r="C23" t="str">
            <v>下顎左側第1大臼歯</v>
          </cell>
          <cell r="D23" t="str">
            <v>下顎</v>
          </cell>
          <cell r="E23" t="str">
            <v>左側</v>
          </cell>
          <cell r="F23" t="str">
            <v>第1大臼歯</v>
          </cell>
        </row>
        <row r="24">
          <cell r="B24" t="str">
            <v>37</v>
          </cell>
          <cell r="C24" t="str">
            <v>下顎左側第2大臼歯</v>
          </cell>
          <cell r="D24" t="str">
            <v>下顎</v>
          </cell>
          <cell r="E24" t="str">
            <v>左側</v>
          </cell>
          <cell r="F24" t="str">
            <v>第2大臼歯</v>
          </cell>
        </row>
        <row r="25">
          <cell r="B25" t="str">
            <v>38</v>
          </cell>
          <cell r="C25" t="str">
            <v>下顎左側第3大臼歯</v>
          </cell>
          <cell r="D25" t="str">
            <v>下顎</v>
          </cell>
          <cell r="E25" t="str">
            <v>左側</v>
          </cell>
          <cell r="F25" t="str">
            <v>第3大臼歯</v>
          </cell>
        </row>
        <row r="26">
          <cell r="B26" t="str">
            <v>41</v>
          </cell>
          <cell r="C26" t="str">
            <v>下顎右側中切歯</v>
          </cell>
          <cell r="D26" t="str">
            <v>下顎</v>
          </cell>
          <cell r="E26" t="str">
            <v>右側</v>
          </cell>
          <cell r="F26" t="str">
            <v>中切歯</v>
          </cell>
        </row>
        <row r="27">
          <cell r="B27" t="str">
            <v>42</v>
          </cell>
          <cell r="C27" t="str">
            <v>下顎右側側切歯</v>
          </cell>
          <cell r="D27" t="str">
            <v>下顎</v>
          </cell>
          <cell r="E27" t="str">
            <v>右側</v>
          </cell>
          <cell r="F27" t="str">
            <v>側切歯</v>
          </cell>
        </row>
        <row r="28">
          <cell r="B28" t="str">
            <v>43</v>
          </cell>
          <cell r="C28" t="str">
            <v>下顎右側犬歯</v>
          </cell>
          <cell r="D28" t="str">
            <v>下顎</v>
          </cell>
          <cell r="E28" t="str">
            <v>右側</v>
          </cell>
          <cell r="F28" t="str">
            <v>犬歯</v>
          </cell>
        </row>
        <row r="29">
          <cell r="B29" t="str">
            <v>44</v>
          </cell>
          <cell r="C29" t="str">
            <v>下顎右側第1小臼歯</v>
          </cell>
          <cell r="D29" t="str">
            <v>下顎</v>
          </cell>
          <cell r="E29" t="str">
            <v>右側</v>
          </cell>
          <cell r="F29" t="str">
            <v>第1小臼歯</v>
          </cell>
        </row>
        <row r="30">
          <cell r="B30" t="str">
            <v>45</v>
          </cell>
          <cell r="C30" t="str">
            <v>下顎右側第2小臼歯</v>
          </cell>
          <cell r="D30" t="str">
            <v>下顎</v>
          </cell>
          <cell r="E30" t="str">
            <v>右側</v>
          </cell>
          <cell r="F30" t="str">
            <v>第2小臼歯</v>
          </cell>
        </row>
        <row r="31">
          <cell r="B31" t="str">
            <v>46</v>
          </cell>
          <cell r="C31" t="str">
            <v>下顎右側第1大臼歯</v>
          </cell>
          <cell r="D31" t="str">
            <v>下顎</v>
          </cell>
          <cell r="E31" t="str">
            <v>右側</v>
          </cell>
          <cell r="F31" t="str">
            <v>第1大臼歯</v>
          </cell>
        </row>
        <row r="32">
          <cell r="B32" t="str">
            <v>47</v>
          </cell>
          <cell r="C32" t="str">
            <v>下顎右側第2大臼歯</v>
          </cell>
          <cell r="D32" t="str">
            <v>下顎</v>
          </cell>
          <cell r="E32" t="str">
            <v>右側</v>
          </cell>
          <cell r="F32" t="str">
            <v>第2大臼歯</v>
          </cell>
        </row>
        <row r="33">
          <cell r="B33" t="str">
            <v>48</v>
          </cell>
          <cell r="C33" t="str">
            <v>下顎右側第3大臼歯</v>
          </cell>
          <cell r="D33" t="str">
            <v>下顎</v>
          </cell>
          <cell r="E33" t="str">
            <v>右側</v>
          </cell>
          <cell r="F33" t="str">
            <v>第3大臼歯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2">
          <cell r="J2">
            <v>2005</v>
          </cell>
          <cell r="K2">
            <v>2016</v>
          </cell>
        </row>
        <row r="3">
          <cell r="I3" t="str">
            <v>05～09</v>
          </cell>
          <cell r="J3">
            <v>1</v>
          </cell>
          <cell r="K3">
            <v>1</v>
          </cell>
        </row>
        <row r="4">
          <cell r="I4" t="str">
            <v>10～14</v>
          </cell>
          <cell r="J4">
            <v>0.99958940669267093</v>
          </cell>
          <cell r="K4">
            <v>1</v>
          </cell>
        </row>
        <row r="5">
          <cell r="I5" t="str">
            <v>15～19</v>
          </cell>
          <cell r="J5">
            <v>0.99849849849849848</v>
          </cell>
          <cell r="K5">
            <v>0.9971910112359551</v>
          </cell>
        </row>
        <row r="6">
          <cell r="I6" t="str">
            <v>20～24</v>
          </cell>
          <cell r="J6">
            <v>0.99049803407601578</v>
          </cell>
          <cell r="K6">
            <v>0.99851116625310177</v>
          </cell>
        </row>
        <row r="7">
          <cell r="I7" t="str">
            <v>25～29</v>
          </cell>
          <cell r="J7">
            <v>0.99255777516647081</v>
          </cell>
          <cell r="K7">
            <v>0.99437299035369775</v>
          </cell>
        </row>
        <row r="8">
          <cell r="I8" t="str">
            <v>30～34</v>
          </cell>
          <cell r="J8">
            <v>0.98529835687518019</v>
          </cell>
          <cell r="K8">
            <v>0.99449587190392796</v>
          </cell>
        </row>
        <row r="9">
          <cell r="I9" t="str">
            <v>35～39</v>
          </cell>
          <cell r="J9">
            <v>0.96619718309859159</v>
          </cell>
          <cell r="K9">
            <v>0.98888483965014573</v>
          </cell>
        </row>
        <row r="10">
          <cell r="I10" t="str">
            <v>40～44</v>
          </cell>
          <cell r="J10">
            <v>0.95256140350877194</v>
          </cell>
          <cell r="K10">
            <v>0.97302109011229798</v>
          </cell>
        </row>
        <row r="11">
          <cell r="I11" t="str">
            <v>45～49</v>
          </cell>
          <cell r="J11">
            <v>0.9196608800968914</v>
          </cell>
          <cell r="K11">
            <v>0.96686903729401563</v>
          </cell>
        </row>
        <row r="12">
          <cell r="I12" t="str">
            <v>50～54</v>
          </cell>
          <cell r="J12">
            <v>0.87032448377581118</v>
          </cell>
          <cell r="K12">
            <v>0.93100701083492665</v>
          </cell>
        </row>
        <row r="13">
          <cell r="I13" t="str">
            <v>55～59</v>
          </cell>
          <cell r="J13">
            <v>0.82644272179155898</v>
          </cell>
          <cell r="K13">
            <v>0.8895493502902958</v>
          </cell>
        </row>
        <row r="14">
          <cell r="I14" t="str">
            <v>60～64</v>
          </cell>
          <cell r="J14">
            <v>0.74979717669965928</v>
          </cell>
          <cell r="K14">
            <v>0.83766493402638942</v>
          </cell>
        </row>
        <row r="15">
          <cell r="I15" t="str">
            <v>65～69</v>
          </cell>
          <cell r="J15">
            <v>0.64484451718494273</v>
          </cell>
          <cell r="K15">
            <v>0.76256669474866612</v>
          </cell>
        </row>
        <row r="16">
          <cell r="I16" t="str">
            <v>70～74</v>
          </cell>
          <cell r="J16">
            <v>0.53602714860705547</v>
          </cell>
          <cell r="K16">
            <v>0.69525666016894083</v>
          </cell>
        </row>
        <row r="17">
          <cell r="I17" t="str">
            <v>75～79</v>
          </cell>
          <cell r="J17">
            <v>0.37781456953642384</v>
          </cell>
          <cell r="K17">
            <v>0.63541781959048149</v>
          </cell>
        </row>
        <row r="18">
          <cell r="I18" t="str">
            <v>80～84</v>
          </cell>
          <cell r="J18">
            <v>0.31518803241221693</v>
          </cell>
          <cell r="K18">
            <v>0.54305159860715413</v>
          </cell>
        </row>
        <row r="19">
          <cell r="I19" t="str">
            <v xml:space="preserve">85～   </v>
          </cell>
          <cell r="J19">
            <v>0.2152399802078179</v>
          </cell>
          <cell r="K19">
            <v>0.37959822593268983</v>
          </cell>
        </row>
        <row r="20">
          <cell r="I20" t="str">
            <v>TOTAL</v>
          </cell>
          <cell r="J20">
            <v>0.76060457908998247</v>
          </cell>
          <cell r="K20">
            <v>0.8154207000735455</v>
          </cell>
        </row>
      </sheetData>
      <sheetData sheetId="74"/>
      <sheetData sheetId="75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"/>
      <sheetName val="区分番号"/>
      <sheetName val="PV"/>
      <sheetName val="CUBE"/>
      <sheetName val="歯科診療行為コード"/>
      <sheetName val="医科診療行為コード"/>
      <sheetName val="医歯診療行為コード"/>
      <sheetName val="Sheet2"/>
      <sheetName val="2018入院"/>
      <sheetName val="2018外来"/>
      <sheetName val="2018全体"/>
      <sheetName val="2017外来"/>
      <sheetName val="2017入院"/>
      <sheetName val="2017全体"/>
      <sheetName val="2016入院"/>
      <sheetName val="2016外来"/>
      <sheetName val="2016全体"/>
      <sheetName val="2015全体"/>
      <sheetName val="2015入院"/>
      <sheetName val="2015外来"/>
      <sheetName val="TBL5"/>
      <sheetName val="Fig2"/>
      <sheetName val="Fig2data"/>
      <sheetName val="TBL6"/>
      <sheetName val="傷病PV"/>
      <sheetName val="傷病CUBE"/>
      <sheetName val="Sheet6"/>
      <sheetName val="傷病コード"/>
      <sheetName val="2014傷病SEXAG"/>
      <sheetName val="2015傷病SEXAG"/>
      <sheetName val="2016傷病SEXAG"/>
      <sheetName val="2017傷病SEXAG"/>
      <sheetName val="2018傷病SEXA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2">
        <row r="1">
          <cell r="B1" t="str">
            <v>dental caries</v>
          </cell>
          <cell r="C1" t="str">
            <v>periodontal disease</v>
          </cell>
          <cell r="D1" t="str">
            <v>missing teeth</v>
          </cell>
        </row>
        <row r="2">
          <cell r="A2" t="str">
            <v>00～04</v>
          </cell>
          <cell r="B2">
            <v>3819855</v>
          </cell>
          <cell r="C2">
            <v>2617791</v>
          </cell>
          <cell r="D2">
            <v>3006</v>
          </cell>
        </row>
        <row r="3">
          <cell r="A3" t="str">
            <v>05～09</v>
          </cell>
          <cell r="B3">
            <v>11707303</v>
          </cell>
          <cell r="C3">
            <v>8514120</v>
          </cell>
          <cell r="D3">
            <v>30698</v>
          </cell>
        </row>
        <row r="4">
          <cell r="A4" t="str">
            <v>10～14</v>
          </cell>
          <cell r="B4">
            <v>5858418</v>
          </cell>
          <cell r="C4">
            <v>6164662</v>
          </cell>
          <cell r="D4">
            <v>11398</v>
          </cell>
        </row>
        <row r="5">
          <cell r="A5" t="str">
            <v>15～19</v>
          </cell>
          <cell r="B5">
            <v>3321167</v>
          </cell>
          <cell r="C5">
            <v>4059046</v>
          </cell>
          <cell r="D5">
            <v>14675</v>
          </cell>
        </row>
        <row r="6">
          <cell r="A6" t="str">
            <v>20～24</v>
          </cell>
          <cell r="B6">
            <v>4022377</v>
          </cell>
          <cell r="C6">
            <v>5432343</v>
          </cell>
          <cell r="D6">
            <v>34290</v>
          </cell>
        </row>
        <row r="7">
          <cell r="A7" t="str">
            <v>25～29</v>
          </cell>
          <cell r="B7">
            <v>5163641</v>
          </cell>
          <cell r="C7">
            <v>7128441</v>
          </cell>
          <cell r="D7">
            <v>68600</v>
          </cell>
        </row>
        <row r="8">
          <cell r="A8" t="str">
            <v>30～34</v>
          </cell>
          <cell r="B8">
            <v>6268004</v>
          </cell>
          <cell r="C8">
            <v>8621747</v>
          </cell>
          <cell r="D8">
            <v>120521</v>
          </cell>
        </row>
        <row r="9">
          <cell r="A9" t="str">
            <v>35～39</v>
          </cell>
          <cell r="B9">
            <v>7563785</v>
          </cell>
          <cell r="C9">
            <v>10256160</v>
          </cell>
          <cell r="D9">
            <v>209933</v>
          </cell>
        </row>
        <row r="10">
          <cell r="A10" t="str">
            <v>40～44</v>
          </cell>
          <cell r="B10">
            <v>9527630</v>
          </cell>
          <cell r="C10">
            <v>12844350</v>
          </cell>
          <cell r="D10">
            <v>390842</v>
          </cell>
        </row>
        <row r="11">
          <cell r="A11" t="str">
            <v>45～49</v>
          </cell>
          <cell r="B11">
            <v>10538834</v>
          </cell>
          <cell r="C11">
            <v>14381814</v>
          </cell>
          <cell r="D11">
            <v>647456</v>
          </cell>
        </row>
        <row r="12">
          <cell r="A12" t="str">
            <v>50～54</v>
          </cell>
          <cell r="B12">
            <v>9551406</v>
          </cell>
          <cell r="C12">
            <v>13775965</v>
          </cell>
          <cell r="D12">
            <v>873051</v>
          </cell>
        </row>
        <row r="13">
          <cell r="A13" t="str">
            <v>55～59</v>
          </cell>
          <cell r="B13">
            <v>8963965</v>
          </cell>
          <cell r="C13">
            <v>13782584</v>
          </cell>
          <cell r="D13">
            <v>1188288</v>
          </cell>
        </row>
        <row r="14">
          <cell r="A14" t="str">
            <v>60～64</v>
          </cell>
          <cell r="B14">
            <v>8990880</v>
          </cell>
          <cell r="C14">
            <v>14718080</v>
          </cell>
          <cell r="D14">
            <v>1657444</v>
          </cell>
        </row>
        <row r="15">
          <cell r="A15" t="str">
            <v>65～69</v>
          </cell>
          <cell r="B15">
            <v>10939266</v>
          </cell>
          <cell r="C15">
            <v>18953788</v>
          </cell>
          <cell r="D15">
            <v>2689792</v>
          </cell>
        </row>
        <row r="16">
          <cell r="A16" t="str">
            <v>70～74</v>
          </cell>
          <cell r="B16">
            <v>10046955</v>
          </cell>
          <cell r="C16">
            <v>18130036</v>
          </cell>
          <cell r="D16">
            <v>3030365</v>
          </cell>
        </row>
        <row r="17">
          <cell r="A17" t="str">
            <v>75～79</v>
          </cell>
          <cell r="B17">
            <v>8773449</v>
          </cell>
          <cell r="C17">
            <v>16057232</v>
          </cell>
          <cell r="D17">
            <v>3156594</v>
          </cell>
        </row>
        <row r="18">
          <cell r="A18" t="str">
            <v>80～84</v>
          </cell>
          <cell r="B18">
            <v>5655045</v>
          </cell>
          <cell r="C18">
            <v>10454638</v>
          </cell>
          <cell r="D18">
            <v>2495023</v>
          </cell>
        </row>
        <row r="19">
          <cell r="A19" t="str">
            <v>85～89</v>
          </cell>
          <cell r="B19">
            <v>2612695</v>
          </cell>
          <cell r="C19">
            <v>5370164</v>
          </cell>
          <cell r="D19">
            <v>1511839</v>
          </cell>
        </row>
        <row r="20">
          <cell r="A20" t="str">
            <v>90～</v>
          </cell>
          <cell r="B20">
            <v>836559</v>
          </cell>
          <cell r="C20">
            <v>2422626</v>
          </cell>
          <cell r="D20">
            <v>706805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DASHI"/>
      <sheetName val="歯科訪問診療料2"/>
      <sheetName val="Fig3"/>
      <sheetName val="Fig3data"/>
      <sheetName val="TBL7"/>
      <sheetName val="TBL9"/>
      <sheetName val="TBL10"/>
      <sheetName val="PVX"/>
      <sheetName val="MIDASHIX"/>
      <sheetName val="CUBEX"/>
      <sheetName val="Sheet1"/>
      <sheetName val="2012ETU (2)"/>
      <sheetName val="2013ETU (2)"/>
      <sheetName val="2014ETU (2)"/>
      <sheetName val="2015etu0004 (2)"/>
      <sheetName val="2016etu0004 (2)"/>
      <sheetName val="2017etu0004 (2)"/>
      <sheetName val="2018etu0004 (2)"/>
      <sheetName val="2019etu0004 (2)"/>
      <sheetName val="2020etu0004 (2)"/>
      <sheetName val="2012ETU (3)"/>
      <sheetName val="2013ETU (3)"/>
      <sheetName val="2014ETU (3)"/>
      <sheetName val="MIDASHIALL"/>
      <sheetName val="DAI"/>
      <sheetName val="KEI"/>
      <sheetName val="SHOKEI"/>
      <sheetName val="KOMIDASHI"/>
      <sheetName val="2012ETU"/>
      <sheetName val="2013ETU"/>
      <sheetName val="2014ETU"/>
      <sheetName val="2015etu0004"/>
      <sheetName val="2016etu0004"/>
      <sheetName val="2017etu0004"/>
      <sheetName val="2018etu0004"/>
      <sheetName val="2019etu0004"/>
      <sheetName val="2020etu0004"/>
      <sheetName val="2012MIDASHI"/>
      <sheetName val="2013MIDASHI"/>
      <sheetName val="2014MIDASHI"/>
      <sheetName val="2015MIDASHI"/>
      <sheetName val="2016MIDASHI"/>
      <sheetName val="2017MIDASHI"/>
      <sheetName val="2018MIDASHI"/>
      <sheetName val="2019MIDASHI"/>
      <sheetName val="2020MIDASHI"/>
      <sheetName val="Sheet25"/>
      <sheetName val="診療行為別医療費"/>
      <sheetName val="Sheet26"/>
      <sheetName val="訪問診療"/>
      <sheetName val="歯科訪問診療料"/>
      <sheetName val="PV"/>
      <sheetName val="CUBE"/>
      <sheetName val="2019TBL"/>
      <sheetName val="2019DAI"/>
      <sheetName val="2019MIDAS"/>
    </sheetNames>
    <sheetDataSet>
      <sheetData sheetId="0"/>
      <sheetData sheetId="1"/>
      <sheetData sheetId="3">
        <row r="1">
          <cell r="B1">
            <v>2012</v>
          </cell>
          <cell r="C1">
            <v>2013</v>
          </cell>
          <cell r="D1">
            <v>2014</v>
          </cell>
          <cell r="E1">
            <v>2015</v>
          </cell>
          <cell r="F1">
            <v>2016</v>
          </cell>
          <cell r="G1">
            <v>2017</v>
          </cell>
          <cell r="H1">
            <v>2018</v>
          </cell>
          <cell r="I1">
            <v>2019</v>
          </cell>
          <cell r="J1">
            <v>2020</v>
          </cell>
        </row>
        <row r="2">
          <cell r="A2" t="str">
            <v>HOME CARE SUPPORTING DENTAL CLINICS TYPE1</v>
          </cell>
          <cell r="B2">
            <v>65009</v>
          </cell>
          <cell r="C2">
            <v>60648</v>
          </cell>
          <cell r="D2">
            <v>83658</v>
          </cell>
          <cell r="E2">
            <v>122447</v>
          </cell>
          <cell r="F2">
            <v>144899</v>
          </cell>
          <cell r="G2">
            <v>173735</v>
          </cell>
          <cell r="H2">
            <v>26739</v>
          </cell>
          <cell r="I2">
            <v>74413</v>
          </cell>
          <cell r="J2">
            <v>65240</v>
          </cell>
        </row>
        <row r="3">
          <cell r="A3" t="str">
            <v>HOME CARE SUPPORTING DENTAL CLINICS TYPE2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170634</v>
          </cell>
          <cell r="I3">
            <v>138287</v>
          </cell>
          <cell r="J3">
            <v>76127</v>
          </cell>
        </row>
        <row r="4">
          <cell r="A4" t="str">
            <v>OTHERS</v>
          </cell>
          <cell r="B4">
            <v>53095</v>
          </cell>
          <cell r="C4">
            <v>46056</v>
          </cell>
          <cell r="D4">
            <v>54312</v>
          </cell>
          <cell r="E4">
            <v>44497</v>
          </cell>
          <cell r="F4">
            <v>43682</v>
          </cell>
          <cell r="G4">
            <v>35893</v>
          </cell>
          <cell r="H4">
            <v>35454</v>
          </cell>
          <cell r="I4">
            <v>39494</v>
          </cell>
          <cell r="J4">
            <v>32928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45201-375A-496A-9523-3F65AAB3DC6F}">
  <dimension ref="A1:J22"/>
  <sheetViews>
    <sheetView showGridLines="0" tabSelected="1" workbookViewId="0"/>
  </sheetViews>
  <sheetFormatPr defaultRowHeight="13.5" x14ac:dyDescent="0.15"/>
  <cols>
    <col min="1" max="1" width="1.125" customWidth="1"/>
    <col min="2" max="2" width="6.875" customWidth="1"/>
    <col min="3" max="5" width="5" customWidth="1"/>
    <col min="6" max="6" width="2.125" customWidth="1"/>
    <col min="7" max="7" width="5" customWidth="1"/>
    <col min="8" max="9" width="5.125" customWidth="1"/>
    <col min="10" max="10" width="1.125" customWidth="1"/>
  </cols>
  <sheetData>
    <row r="1" spans="1:10" ht="14.25" thickBot="1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15">
      <c r="D2">
        <v>2005</v>
      </c>
      <c r="H2">
        <v>2016</v>
      </c>
    </row>
    <row r="3" spans="1:10" x14ac:dyDescent="0.15">
      <c r="C3" s="5" t="s">
        <v>27</v>
      </c>
      <c r="D3" s="5" t="s">
        <v>28</v>
      </c>
      <c r="E3" s="5" t="s">
        <v>29</v>
      </c>
      <c r="F3" s="6"/>
      <c r="G3" s="5" t="s">
        <v>27</v>
      </c>
      <c r="H3" s="5" t="s">
        <v>28</v>
      </c>
      <c r="I3" s="5" t="s">
        <v>29</v>
      </c>
    </row>
    <row r="4" spans="1:10" x14ac:dyDescent="0.15">
      <c r="B4" t="s">
        <v>5</v>
      </c>
      <c r="C4">
        <v>130</v>
      </c>
      <c r="D4">
        <v>117</v>
      </c>
      <c r="E4">
        <v>247</v>
      </c>
      <c r="G4">
        <v>94</v>
      </c>
      <c r="H4">
        <v>100</v>
      </c>
      <c r="I4">
        <v>194</v>
      </c>
    </row>
    <row r="5" spans="1:10" x14ac:dyDescent="0.15">
      <c r="B5" t="s">
        <v>6</v>
      </c>
      <c r="C5">
        <v>92</v>
      </c>
      <c r="D5">
        <v>116</v>
      </c>
      <c r="E5">
        <v>208</v>
      </c>
      <c r="G5">
        <v>58</v>
      </c>
      <c r="H5">
        <v>64</v>
      </c>
      <c r="I5">
        <v>122</v>
      </c>
    </row>
    <row r="6" spans="1:10" x14ac:dyDescent="0.15">
      <c r="B6" t="s">
        <v>7</v>
      </c>
      <c r="C6">
        <v>65</v>
      </c>
      <c r="D6">
        <v>54</v>
      </c>
      <c r="E6">
        <v>119</v>
      </c>
      <c r="G6">
        <v>32</v>
      </c>
      <c r="H6">
        <v>19</v>
      </c>
      <c r="I6">
        <v>51</v>
      </c>
    </row>
    <row r="7" spans="1:10" x14ac:dyDescent="0.15">
      <c r="B7" t="s">
        <v>8</v>
      </c>
      <c r="C7">
        <v>58</v>
      </c>
      <c r="D7">
        <v>47</v>
      </c>
      <c r="E7">
        <v>105</v>
      </c>
      <c r="G7">
        <v>36</v>
      </c>
      <c r="H7">
        <v>34</v>
      </c>
      <c r="I7">
        <v>70</v>
      </c>
    </row>
    <row r="8" spans="1:10" x14ac:dyDescent="0.15">
      <c r="B8" t="s">
        <v>9</v>
      </c>
      <c r="C8">
        <v>103</v>
      </c>
      <c r="D8">
        <v>71</v>
      </c>
      <c r="E8">
        <v>174</v>
      </c>
      <c r="G8">
        <v>49</v>
      </c>
      <c r="H8">
        <v>37</v>
      </c>
      <c r="I8">
        <v>86</v>
      </c>
    </row>
    <row r="9" spans="1:10" x14ac:dyDescent="0.15">
      <c r="B9" t="s">
        <v>10</v>
      </c>
      <c r="C9">
        <v>142</v>
      </c>
      <c r="D9">
        <v>97</v>
      </c>
      <c r="E9">
        <v>239</v>
      </c>
      <c r="G9">
        <v>95</v>
      </c>
      <c r="H9">
        <v>44</v>
      </c>
      <c r="I9">
        <v>139</v>
      </c>
    </row>
    <row r="10" spans="1:10" x14ac:dyDescent="0.15">
      <c r="B10" t="s">
        <v>11</v>
      </c>
      <c r="C10">
        <v>139</v>
      </c>
      <c r="D10">
        <v>58</v>
      </c>
      <c r="E10">
        <v>197</v>
      </c>
      <c r="G10">
        <v>124</v>
      </c>
      <c r="H10">
        <v>66</v>
      </c>
      <c r="I10">
        <v>190</v>
      </c>
    </row>
    <row r="11" spans="1:10" x14ac:dyDescent="0.15">
      <c r="B11" t="s">
        <v>12</v>
      </c>
      <c r="C11">
        <v>173</v>
      </c>
      <c r="D11">
        <v>74</v>
      </c>
      <c r="E11">
        <v>247</v>
      </c>
      <c r="G11">
        <v>157</v>
      </c>
      <c r="H11">
        <v>97</v>
      </c>
      <c r="I11">
        <v>254</v>
      </c>
    </row>
    <row r="12" spans="1:10" x14ac:dyDescent="0.15">
      <c r="B12" t="s">
        <v>13</v>
      </c>
      <c r="C12">
        <v>164</v>
      </c>
      <c r="D12">
        <v>95</v>
      </c>
      <c r="E12">
        <v>259</v>
      </c>
      <c r="G12">
        <v>125</v>
      </c>
      <c r="H12">
        <v>77</v>
      </c>
      <c r="I12">
        <v>202</v>
      </c>
    </row>
    <row r="13" spans="1:10" x14ac:dyDescent="0.15">
      <c r="B13" t="s">
        <v>14</v>
      </c>
      <c r="C13">
        <v>192</v>
      </c>
      <c r="D13">
        <v>105</v>
      </c>
      <c r="E13">
        <v>297</v>
      </c>
      <c r="G13">
        <v>140</v>
      </c>
      <c r="H13">
        <v>81</v>
      </c>
      <c r="I13">
        <v>221</v>
      </c>
    </row>
    <row r="14" spans="1:10" x14ac:dyDescent="0.15">
      <c r="B14" t="s">
        <v>15</v>
      </c>
      <c r="C14">
        <v>249</v>
      </c>
      <c r="D14">
        <v>158</v>
      </c>
      <c r="E14">
        <v>407</v>
      </c>
      <c r="G14">
        <v>154</v>
      </c>
      <c r="H14">
        <v>100</v>
      </c>
      <c r="I14">
        <v>254</v>
      </c>
    </row>
    <row r="15" spans="1:10" x14ac:dyDescent="0.15">
      <c r="B15" t="s">
        <v>16</v>
      </c>
      <c r="C15">
        <v>242</v>
      </c>
      <c r="D15">
        <v>192</v>
      </c>
      <c r="E15">
        <v>434</v>
      </c>
      <c r="G15">
        <v>213</v>
      </c>
      <c r="H15">
        <v>138</v>
      </c>
      <c r="I15">
        <v>351</v>
      </c>
    </row>
    <row r="16" spans="1:10" x14ac:dyDescent="0.15">
      <c r="B16" t="s">
        <v>17</v>
      </c>
      <c r="C16">
        <v>288</v>
      </c>
      <c r="D16">
        <v>208</v>
      </c>
      <c r="E16">
        <v>496</v>
      </c>
      <c r="G16">
        <v>258</v>
      </c>
      <c r="H16">
        <v>245</v>
      </c>
      <c r="I16">
        <v>503</v>
      </c>
    </row>
    <row r="17" spans="1:10" x14ac:dyDescent="0.15">
      <c r="B17" t="s">
        <v>18</v>
      </c>
      <c r="C17">
        <v>227</v>
      </c>
      <c r="D17">
        <v>221</v>
      </c>
      <c r="E17">
        <v>448</v>
      </c>
      <c r="G17">
        <v>196</v>
      </c>
      <c r="H17">
        <v>184</v>
      </c>
      <c r="I17">
        <v>380</v>
      </c>
    </row>
    <row r="18" spans="1:10" x14ac:dyDescent="0.15">
      <c r="B18" t="s">
        <v>19</v>
      </c>
      <c r="C18">
        <v>183</v>
      </c>
      <c r="D18">
        <v>138</v>
      </c>
      <c r="E18">
        <v>321</v>
      </c>
      <c r="G18">
        <v>164</v>
      </c>
      <c r="H18">
        <v>155</v>
      </c>
      <c r="I18">
        <v>319</v>
      </c>
    </row>
    <row r="19" spans="1:10" x14ac:dyDescent="0.15">
      <c r="B19" t="s">
        <v>20</v>
      </c>
      <c r="C19">
        <v>104</v>
      </c>
      <c r="D19">
        <v>67</v>
      </c>
      <c r="E19">
        <v>171</v>
      </c>
      <c r="G19">
        <v>125</v>
      </c>
      <c r="H19">
        <v>99</v>
      </c>
      <c r="I19">
        <v>224</v>
      </c>
    </row>
    <row r="20" spans="1:10" x14ac:dyDescent="0.15">
      <c r="B20" t="s">
        <v>21</v>
      </c>
      <c r="C20" s="7">
        <v>46</v>
      </c>
      <c r="D20" s="7">
        <v>26</v>
      </c>
      <c r="E20" s="7">
        <v>72</v>
      </c>
      <c r="G20" s="7">
        <v>72</v>
      </c>
      <c r="H20" s="7">
        <v>64</v>
      </c>
      <c r="I20" s="7">
        <v>136</v>
      </c>
    </row>
    <row r="21" spans="1:10" ht="14.25" thickBot="1" x14ac:dyDescent="0.2">
      <c r="A21" s="3"/>
      <c r="B21" s="3" t="s">
        <v>22</v>
      </c>
      <c r="C21" s="3">
        <v>2597</v>
      </c>
      <c r="D21" s="3">
        <v>1844</v>
      </c>
      <c r="E21" s="3">
        <v>4441</v>
      </c>
      <c r="F21" s="3"/>
      <c r="G21" s="3">
        <v>2092</v>
      </c>
      <c r="H21" s="3">
        <v>1604</v>
      </c>
      <c r="I21" s="3">
        <v>3696</v>
      </c>
      <c r="J21" s="3"/>
    </row>
    <row r="22" spans="1:10" ht="6.75" customHeight="1" x14ac:dyDescent="0.15"/>
  </sheetData>
  <phoneticPr fontId="3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58E4B-DB97-44CD-8F2F-C41D79A04F4C}">
  <dimension ref="A1:K20"/>
  <sheetViews>
    <sheetView workbookViewId="0"/>
  </sheetViews>
  <sheetFormatPr defaultRowHeight="13.5" x14ac:dyDescent="0.15"/>
  <sheetData>
    <row r="1" spans="1:11" x14ac:dyDescent="0.15">
      <c r="B1">
        <v>2005</v>
      </c>
      <c r="D1" t="s">
        <v>0</v>
      </c>
      <c r="E1">
        <v>2016</v>
      </c>
      <c r="G1" t="s">
        <v>1</v>
      </c>
      <c r="H1" t="s">
        <v>2</v>
      </c>
    </row>
    <row r="2" spans="1:11" x14ac:dyDescent="0.15">
      <c r="B2" t="s">
        <v>3</v>
      </c>
      <c r="C2" t="s">
        <v>4</v>
      </c>
      <c r="E2" t="s">
        <v>3</v>
      </c>
      <c r="F2" t="s">
        <v>4</v>
      </c>
      <c r="J2">
        <v>2005</v>
      </c>
      <c r="K2">
        <v>2016</v>
      </c>
    </row>
    <row r="3" spans="1:11" x14ac:dyDescent="0.15">
      <c r="A3" t="s">
        <v>5</v>
      </c>
      <c r="B3">
        <v>2117</v>
      </c>
      <c r="D3">
        <v>2117</v>
      </c>
      <c r="E3">
        <v>1471</v>
      </c>
      <c r="G3">
        <v>1471</v>
      </c>
      <c r="H3">
        <v>3588</v>
      </c>
      <c r="I3" t="s">
        <v>5</v>
      </c>
      <c r="J3" s="1">
        <v>1</v>
      </c>
      <c r="K3" s="1">
        <v>1</v>
      </c>
    </row>
    <row r="4" spans="1:11" x14ac:dyDescent="0.15">
      <c r="A4" t="s">
        <v>6</v>
      </c>
      <c r="B4">
        <v>4869</v>
      </c>
      <c r="C4">
        <v>2</v>
      </c>
      <c r="D4">
        <v>4871</v>
      </c>
      <c r="E4">
        <v>2951</v>
      </c>
      <c r="G4">
        <v>2951</v>
      </c>
      <c r="H4">
        <v>7822</v>
      </c>
      <c r="I4" t="s">
        <v>6</v>
      </c>
      <c r="J4" s="1">
        <v>0.99958940669267093</v>
      </c>
      <c r="K4" s="1">
        <v>1</v>
      </c>
    </row>
    <row r="5" spans="1:11" x14ac:dyDescent="0.15">
      <c r="A5" t="s">
        <v>7</v>
      </c>
      <c r="B5">
        <v>3325</v>
      </c>
      <c r="C5">
        <v>5</v>
      </c>
      <c r="D5">
        <v>3330</v>
      </c>
      <c r="E5">
        <v>1420</v>
      </c>
      <c r="F5">
        <v>4</v>
      </c>
      <c r="G5">
        <v>1424</v>
      </c>
      <c r="H5">
        <v>4754</v>
      </c>
      <c r="I5" t="s">
        <v>7</v>
      </c>
      <c r="J5" s="1">
        <v>0.99849849849849848</v>
      </c>
      <c r="K5" s="1">
        <v>0.9971910112359551</v>
      </c>
    </row>
    <row r="6" spans="1:11" x14ac:dyDescent="0.15">
      <c r="A6" t="s">
        <v>8</v>
      </c>
      <c r="B6">
        <v>3023</v>
      </c>
      <c r="C6">
        <v>29</v>
      </c>
      <c r="D6">
        <v>3052</v>
      </c>
      <c r="E6">
        <v>2012</v>
      </c>
      <c r="F6">
        <v>3</v>
      </c>
      <c r="G6">
        <v>2015</v>
      </c>
      <c r="H6">
        <v>5067</v>
      </c>
      <c r="I6" t="s">
        <v>8</v>
      </c>
      <c r="J6" s="1">
        <v>0.99049803407601578</v>
      </c>
      <c r="K6" s="1">
        <v>0.99851116625310177</v>
      </c>
    </row>
    <row r="7" spans="1:11" x14ac:dyDescent="0.15">
      <c r="A7" t="s">
        <v>9</v>
      </c>
      <c r="B7">
        <v>5068</v>
      </c>
      <c r="C7">
        <v>38</v>
      </c>
      <c r="D7">
        <v>5106</v>
      </c>
      <c r="E7">
        <v>2474</v>
      </c>
      <c r="F7">
        <v>14</v>
      </c>
      <c r="G7">
        <v>2488</v>
      </c>
      <c r="H7">
        <v>7594</v>
      </c>
      <c r="I7" t="s">
        <v>9</v>
      </c>
      <c r="J7" s="1">
        <v>0.99255777516647081</v>
      </c>
      <c r="K7" s="1">
        <v>0.99437299035369775</v>
      </c>
    </row>
    <row r="8" spans="1:11" x14ac:dyDescent="0.15">
      <c r="A8" t="s">
        <v>10</v>
      </c>
      <c r="B8">
        <v>6836</v>
      </c>
      <c r="C8">
        <v>102</v>
      </c>
      <c r="D8">
        <v>6938</v>
      </c>
      <c r="E8">
        <v>3975</v>
      </c>
      <c r="F8">
        <v>22</v>
      </c>
      <c r="G8">
        <v>3997</v>
      </c>
      <c r="H8">
        <v>10935</v>
      </c>
      <c r="I8" t="s">
        <v>10</v>
      </c>
      <c r="J8" s="1">
        <v>0.98529835687518019</v>
      </c>
      <c r="K8" s="1">
        <v>0.99449587190392796</v>
      </c>
    </row>
    <row r="9" spans="1:11" x14ac:dyDescent="0.15">
      <c r="A9" t="s">
        <v>11</v>
      </c>
      <c r="B9">
        <v>5488</v>
      </c>
      <c r="C9">
        <v>192</v>
      </c>
      <c r="D9">
        <v>5680</v>
      </c>
      <c r="E9">
        <v>5427</v>
      </c>
      <c r="F9">
        <v>61</v>
      </c>
      <c r="G9">
        <v>5488</v>
      </c>
      <c r="H9">
        <v>11168</v>
      </c>
      <c r="I9" t="s">
        <v>11</v>
      </c>
      <c r="J9" s="1">
        <v>0.96619718309859159</v>
      </c>
      <c r="K9" s="1">
        <v>0.98888483965014573</v>
      </c>
    </row>
    <row r="10" spans="1:11" x14ac:dyDescent="0.15">
      <c r="A10" t="s">
        <v>12</v>
      </c>
      <c r="B10">
        <v>6787</v>
      </c>
      <c r="C10">
        <v>338</v>
      </c>
      <c r="D10">
        <v>7125</v>
      </c>
      <c r="E10">
        <v>7105</v>
      </c>
      <c r="F10">
        <v>197</v>
      </c>
      <c r="G10">
        <v>7302</v>
      </c>
      <c r="H10">
        <v>14427</v>
      </c>
      <c r="I10" t="s">
        <v>12</v>
      </c>
      <c r="J10" s="1">
        <v>0.95256140350877194</v>
      </c>
      <c r="K10" s="1">
        <v>0.97302109011229798</v>
      </c>
    </row>
    <row r="11" spans="1:11" x14ac:dyDescent="0.15">
      <c r="A11" t="s">
        <v>13</v>
      </c>
      <c r="B11">
        <v>6834</v>
      </c>
      <c r="C11">
        <v>597</v>
      </c>
      <c r="D11">
        <v>7431</v>
      </c>
      <c r="E11">
        <v>5574</v>
      </c>
      <c r="F11">
        <v>191</v>
      </c>
      <c r="G11">
        <v>5765</v>
      </c>
      <c r="H11">
        <v>13196</v>
      </c>
      <c r="I11" t="s">
        <v>13</v>
      </c>
      <c r="J11" s="1">
        <v>0.9196608800968914</v>
      </c>
      <c r="K11" s="1">
        <v>0.96686903729401563</v>
      </c>
    </row>
    <row r="12" spans="1:11" x14ac:dyDescent="0.15">
      <c r="A12" t="s">
        <v>14</v>
      </c>
      <c r="B12">
        <v>7376</v>
      </c>
      <c r="C12">
        <v>1099</v>
      </c>
      <c r="D12">
        <v>8475</v>
      </c>
      <c r="E12">
        <v>5843</v>
      </c>
      <c r="F12">
        <v>433</v>
      </c>
      <c r="G12">
        <v>6276</v>
      </c>
      <c r="H12">
        <v>14751</v>
      </c>
      <c r="I12" t="s">
        <v>14</v>
      </c>
      <c r="J12" s="1">
        <v>0.87032448377581118</v>
      </c>
      <c r="K12" s="1">
        <v>0.93100701083492665</v>
      </c>
    </row>
    <row r="13" spans="1:11" x14ac:dyDescent="0.15">
      <c r="A13" t="s">
        <v>15</v>
      </c>
      <c r="B13">
        <v>9595</v>
      </c>
      <c r="C13">
        <v>2015</v>
      </c>
      <c r="D13">
        <v>11610</v>
      </c>
      <c r="E13">
        <v>6435</v>
      </c>
      <c r="F13">
        <v>799</v>
      </c>
      <c r="G13">
        <v>7234</v>
      </c>
      <c r="H13">
        <v>18844</v>
      </c>
      <c r="I13" t="s">
        <v>15</v>
      </c>
      <c r="J13" s="1">
        <v>0.82644272179155898</v>
      </c>
      <c r="K13" s="1">
        <v>0.8895493502902958</v>
      </c>
    </row>
    <row r="14" spans="1:11" x14ac:dyDescent="0.15">
      <c r="A14" t="s">
        <v>16</v>
      </c>
      <c r="B14">
        <v>9242</v>
      </c>
      <c r="C14">
        <v>3084</v>
      </c>
      <c r="D14">
        <v>12326</v>
      </c>
      <c r="E14">
        <v>8380</v>
      </c>
      <c r="F14">
        <v>1624</v>
      </c>
      <c r="G14">
        <v>10004</v>
      </c>
      <c r="H14">
        <v>22330</v>
      </c>
      <c r="I14" t="s">
        <v>16</v>
      </c>
      <c r="J14" s="1">
        <v>0.74979717669965928</v>
      </c>
      <c r="K14" s="1">
        <v>0.83766493402638942</v>
      </c>
    </row>
    <row r="15" spans="1:11" x14ac:dyDescent="0.15">
      <c r="A15" t="s">
        <v>17</v>
      </c>
      <c r="B15">
        <v>9062</v>
      </c>
      <c r="C15">
        <v>4991</v>
      </c>
      <c r="D15">
        <v>14053</v>
      </c>
      <c r="E15">
        <v>10862</v>
      </c>
      <c r="F15">
        <v>3382</v>
      </c>
      <c r="G15">
        <v>14244</v>
      </c>
      <c r="H15">
        <v>28297</v>
      </c>
      <c r="I15" t="s">
        <v>17</v>
      </c>
      <c r="J15" s="1">
        <v>0.64484451718494273</v>
      </c>
      <c r="K15" s="1">
        <v>0.76256669474866612</v>
      </c>
    </row>
    <row r="16" spans="1:11" x14ac:dyDescent="0.15">
      <c r="A16" t="s">
        <v>18</v>
      </c>
      <c r="B16">
        <v>6792</v>
      </c>
      <c r="C16">
        <v>5879</v>
      </c>
      <c r="D16">
        <v>12671</v>
      </c>
      <c r="E16">
        <v>7490</v>
      </c>
      <c r="F16">
        <v>3283</v>
      </c>
      <c r="G16">
        <v>10773</v>
      </c>
      <c r="H16">
        <v>23444</v>
      </c>
      <c r="I16" t="s">
        <v>18</v>
      </c>
      <c r="J16" s="1">
        <v>0.53602714860705547</v>
      </c>
      <c r="K16" s="1">
        <v>0.69525666016894083</v>
      </c>
    </row>
    <row r="17" spans="1:11" x14ac:dyDescent="0.15">
      <c r="A17" t="s">
        <v>19</v>
      </c>
      <c r="B17">
        <v>3423</v>
      </c>
      <c r="C17">
        <v>5637</v>
      </c>
      <c r="D17">
        <v>9060</v>
      </c>
      <c r="E17">
        <v>5741</v>
      </c>
      <c r="F17">
        <v>3294</v>
      </c>
      <c r="G17">
        <v>9035</v>
      </c>
      <c r="H17">
        <v>18095</v>
      </c>
      <c r="I17" t="s">
        <v>19</v>
      </c>
      <c r="J17" s="1">
        <v>0.37781456953642384</v>
      </c>
      <c r="K17" s="1">
        <v>0.63541781959048149</v>
      </c>
    </row>
    <row r="18" spans="1:11" x14ac:dyDescent="0.15">
      <c r="A18" t="s">
        <v>20</v>
      </c>
      <c r="B18">
        <v>1517</v>
      </c>
      <c r="C18">
        <v>3296</v>
      </c>
      <c r="D18">
        <v>4813</v>
      </c>
      <c r="E18">
        <v>3431</v>
      </c>
      <c r="F18">
        <v>2887</v>
      </c>
      <c r="G18">
        <v>6318</v>
      </c>
      <c r="H18">
        <v>11131</v>
      </c>
      <c r="I18" t="s">
        <v>20</v>
      </c>
      <c r="J18" s="1">
        <v>0.31518803241221693</v>
      </c>
      <c r="K18" s="1">
        <v>0.54305159860715413</v>
      </c>
    </row>
    <row r="19" spans="1:11" x14ac:dyDescent="0.15">
      <c r="A19" t="s">
        <v>21</v>
      </c>
      <c r="B19">
        <v>435</v>
      </c>
      <c r="C19">
        <v>1586</v>
      </c>
      <c r="D19">
        <v>2021</v>
      </c>
      <c r="E19">
        <v>1455</v>
      </c>
      <c r="F19">
        <v>2378</v>
      </c>
      <c r="G19">
        <v>3833</v>
      </c>
      <c r="H19">
        <v>5854</v>
      </c>
      <c r="I19" t="s">
        <v>21</v>
      </c>
      <c r="J19" s="1">
        <v>0.2152399802078179</v>
      </c>
      <c r="K19" s="1">
        <v>0.37959822593268983</v>
      </c>
    </row>
    <row r="20" spans="1:11" x14ac:dyDescent="0.15">
      <c r="A20" t="s">
        <v>2</v>
      </c>
      <c r="B20">
        <v>91789</v>
      </c>
      <c r="C20">
        <v>28890</v>
      </c>
      <c r="D20">
        <v>120679</v>
      </c>
      <c r="E20">
        <v>82046</v>
      </c>
      <c r="F20">
        <v>18572</v>
      </c>
      <c r="G20">
        <v>100618</v>
      </c>
      <c r="H20">
        <v>221297</v>
      </c>
      <c r="I20" t="s">
        <v>22</v>
      </c>
      <c r="J20" s="1">
        <v>0.76060457908998247</v>
      </c>
      <c r="K20" s="1">
        <v>0.8154207000735455</v>
      </c>
    </row>
  </sheetData>
  <phoneticPr fontId="3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D4394-7CFB-4D74-993C-7A2B0541F3D3}">
  <dimension ref="A1:D20"/>
  <sheetViews>
    <sheetView workbookViewId="0"/>
  </sheetViews>
  <sheetFormatPr defaultRowHeight="18.75" x14ac:dyDescent="0.15"/>
  <cols>
    <col min="1" max="16384" width="9" style="22"/>
  </cols>
  <sheetData>
    <row r="1" spans="1:4" x14ac:dyDescent="0.15">
      <c r="B1" s="22" t="s">
        <v>79</v>
      </c>
      <c r="C1" s="22" t="s">
        <v>74</v>
      </c>
      <c r="D1" s="22" t="s">
        <v>75</v>
      </c>
    </row>
    <row r="2" spans="1:4" x14ac:dyDescent="0.15">
      <c r="A2" s="22" t="s">
        <v>80</v>
      </c>
      <c r="B2" s="22">
        <v>3819855</v>
      </c>
      <c r="C2" s="22">
        <v>2617791</v>
      </c>
      <c r="D2" s="22">
        <v>3006</v>
      </c>
    </row>
    <row r="3" spans="1:4" x14ac:dyDescent="0.15">
      <c r="A3" s="22" t="s">
        <v>5</v>
      </c>
      <c r="B3" s="22">
        <v>11707303</v>
      </c>
      <c r="C3" s="22">
        <v>8514120</v>
      </c>
      <c r="D3" s="22">
        <v>30698</v>
      </c>
    </row>
    <row r="4" spans="1:4" x14ac:dyDescent="0.15">
      <c r="A4" s="22" t="s">
        <v>6</v>
      </c>
      <c r="B4" s="22">
        <v>5858418</v>
      </c>
      <c r="C4" s="22">
        <v>6164662</v>
      </c>
      <c r="D4" s="22">
        <v>11398</v>
      </c>
    </row>
    <row r="5" spans="1:4" x14ac:dyDescent="0.15">
      <c r="A5" s="22" t="s">
        <v>7</v>
      </c>
      <c r="B5" s="22">
        <v>3321167</v>
      </c>
      <c r="C5" s="22">
        <v>4059046</v>
      </c>
      <c r="D5" s="22">
        <v>14675</v>
      </c>
    </row>
    <row r="6" spans="1:4" x14ac:dyDescent="0.15">
      <c r="A6" s="22" t="s">
        <v>8</v>
      </c>
      <c r="B6" s="22">
        <v>4022377</v>
      </c>
      <c r="C6" s="22">
        <v>5432343</v>
      </c>
      <c r="D6" s="22">
        <v>34290</v>
      </c>
    </row>
    <row r="7" spans="1:4" x14ac:dyDescent="0.15">
      <c r="A7" s="22" t="s">
        <v>9</v>
      </c>
      <c r="B7" s="22">
        <v>5163641</v>
      </c>
      <c r="C7" s="22">
        <v>7128441</v>
      </c>
      <c r="D7" s="22">
        <v>68600</v>
      </c>
    </row>
    <row r="8" spans="1:4" x14ac:dyDescent="0.15">
      <c r="A8" s="22" t="s">
        <v>10</v>
      </c>
      <c r="B8" s="22">
        <v>6268004</v>
      </c>
      <c r="C8" s="22">
        <v>8621747</v>
      </c>
      <c r="D8" s="22">
        <v>120521</v>
      </c>
    </row>
    <row r="9" spans="1:4" x14ac:dyDescent="0.15">
      <c r="A9" s="22" t="s">
        <v>11</v>
      </c>
      <c r="B9" s="22">
        <v>7563785</v>
      </c>
      <c r="C9" s="22">
        <v>10256160</v>
      </c>
      <c r="D9" s="22">
        <v>209933</v>
      </c>
    </row>
    <row r="10" spans="1:4" x14ac:dyDescent="0.15">
      <c r="A10" s="22" t="s">
        <v>12</v>
      </c>
      <c r="B10" s="22">
        <v>9527630</v>
      </c>
      <c r="C10" s="22">
        <v>12844350</v>
      </c>
      <c r="D10" s="22">
        <v>390842</v>
      </c>
    </row>
    <row r="11" spans="1:4" x14ac:dyDescent="0.15">
      <c r="A11" s="22" t="s">
        <v>13</v>
      </c>
      <c r="B11" s="22">
        <v>10538834</v>
      </c>
      <c r="C11" s="22">
        <v>14381814</v>
      </c>
      <c r="D11" s="22">
        <v>647456</v>
      </c>
    </row>
    <row r="12" spans="1:4" x14ac:dyDescent="0.15">
      <c r="A12" s="22" t="s">
        <v>14</v>
      </c>
      <c r="B12" s="22">
        <v>9551406</v>
      </c>
      <c r="C12" s="22">
        <v>13775965</v>
      </c>
      <c r="D12" s="22">
        <v>873051</v>
      </c>
    </row>
    <row r="13" spans="1:4" x14ac:dyDescent="0.15">
      <c r="A13" s="22" t="s">
        <v>15</v>
      </c>
      <c r="B13" s="22">
        <v>8963965</v>
      </c>
      <c r="C13" s="22">
        <v>13782584</v>
      </c>
      <c r="D13" s="22">
        <v>1188288</v>
      </c>
    </row>
    <row r="14" spans="1:4" x14ac:dyDescent="0.15">
      <c r="A14" s="22" t="s">
        <v>16</v>
      </c>
      <c r="B14" s="22">
        <v>8990880</v>
      </c>
      <c r="C14" s="22">
        <v>14718080</v>
      </c>
      <c r="D14" s="22">
        <v>1657444</v>
      </c>
    </row>
    <row r="15" spans="1:4" x14ac:dyDescent="0.15">
      <c r="A15" s="22" t="s">
        <v>17</v>
      </c>
      <c r="B15" s="22">
        <v>10939266</v>
      </c>
      <c r="C15" s="22">
        <v>18953788</v>
      </c>
      <c r="D15" s="22">
        <v>2689792</v>
      </c>
    </row>
    <row r="16" spans="1:4" x14ac:dyDescent="0.15">
      <c r="A16" s="22" t="s">
        <v>18</v>
      </c>
      <c r="B16" s="22">
        <v>10046955</v>
      </c>
      <c r="C16" s="22">
        <v>18130036</v>
      </c>
      <c r="D16" s="22">
        <v>3030365</v>
      </c>
    </row>
    <row r="17" spans="1:4" x14ac:dyDescent="0.15">
      <c r="A17" s="22" t="s">
        <v>19</v>
      </c>
      <c r="B17" s="22">
        <v>8773449</v>
      </c>
      <c r="C17" s="22">
        <v>16057232</v>
      </c>
      <c r="D17" s="22">
        <v>3156594</v>
      </c>
    </row>
    <row r="18" spans="1:4" x14ac:dyDescent="0.15">
      <c r="A18" s="22" t="s">
        <v>20</v>
      </c>
      <c r="B18" s="22">
        <v>5655045</v>
      </c>
      <c r="C18" s="22">
        <v>10454638</v>
      </c>
      <c r="D18" s="22">
        <v>2495023</v>
      </c>
    </row>
    <row r="19" spans="1:4" x14ac:dyDescent="0.15">
      <c r="A19" s="22" t="s">
        <v>81</v>
      </c>
      <c r="B19" s="22">
        <v>2612695</v>
      </c>
      <c r="C19" s="22">
        <v>5370164</v>
      </c>
      <c r="D19" s="22">
        <v>1511839</v>
      </c>
    </row>
    <row r="20" spans="1:4" x14ac:dyDescent="0.15">
      <c r="A20" s="22" t="s">
        <v>82</v>
      </c>
      <c r="B20" s="22">
        <v>836559</v>
      </c>
      <c r="C20" s="22">
        <v>2422626</v>
      </c>
      <c r="D20" s="22">
        <v>706805</v>
      </c>
    </row>
  </sheetData>
  <phoneticPr fontId="3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817AC-A5C2-44D8-922C-696AE679CE98}">
  <dimension ref="A1:J5"/>
  <sheetViews>
    <sheetView showGridLines="0" workbookViewId="0">
      <selection activeCell="E11" sqref="E11"/>
    </sheetView>
  </sheetViews>
  <sheetFormatPr defaultRowHeight="18.75" x14ac:dyDescent="0.15"/>
  <cols>
    <col min="1" max="1" width="49.875" style="22" customWidth="1"/>
    <col min="2" max="16384" width="9" style="22"/>
  </cols>
  <sheetData>
    <row r="1" spans="1:10" x14ac:dyDescent="0.15">
      <c r="B1" s="22">
        <v>2012</v>
      </c>
      <c r="C1" s="22">
        <v>2013</v>
      </c>
      <c r="D1" s="22">
        <v>2014</v>
      </c>
      <c r="E1" s="22">
        <v>2015</v>
      </c>
      <c r="F1" s="22">
        <v>2016</v>
      </c>
      <c r="G1" s="22">
        <v>2017</v>
      </c>
      <c r="H1" s="22">
        <v>2018</v>
      </c>
      <c r="I1" s="22">
        <v>2019</v>
      </c>
      <c r="J1" s="22">
        <v>2020</v>
      </c>
    </row>
    <row r="2" spans="1:10" x14ac:dyDescent="0.15">
      <c r="A2" s="22" t="s">
        <v>98</v>
      </c>
      <c r="B2" s="22">
        <v>65009</v>
      </c>
      <c r="C2" s="22">
        <v>60648</v>
      </c>
      <c r="D2" s="22">
        <v>83658</v>
      </c>
      <c r="E2" s="22">
        <v>122447</v>
      </c>
      <c r="F2" s="22">
        <v>144899</v>
      </c>
      <c r="G2" s="22">
        <v>173735</v>
      </c>
      <c r="H2" s="22">
        <v>26739</v>
      </c>
      <c r="I2" s="22">
        <v>74413</v>
      </c>
      <c r="J2" s="22">
        <v>65240</v>
      </c>
    </row>
    <row r="3" spans="1:10" x14ac:dyDescent="0.15">
      <c r="A3" s="22" t="s">
        <v>99</v>
      </c>
      <c r="B3" s="22">
        <v>0</v>
      </c>
      <c r="C3" s="22">
        <v>0</v>
      </c>
      <c r="D3" s="22">
        <v>0</v>
      </c>
      <c r="E3" s="22">
        <v>0</v>
      </c>
      <c r="F3" s="22">
        <v>0</v>
      </c>
      <c r="G3" s="22">
        <v>0</v>
      </c>
      <c r="H3" s="22">
        <v>170634</v>
      </c>
      <c r="I3" s="22">
        <v>138287</v>
      </c>
      <c r="J3" s="22">
        <v>76127</v>
      </c>
    </row>
    <row r="4" spans="1:10" x14ac:dyDescent="0.15">
      <c r="A4" s="22" t="s">
        <v>100</v>
      </c>
      <c r="B4" s="22">
        <v>53095</v>
      </c>
      <c r="C4" s="22">
        <v>46056</v>
      </c>
      <c r="D4" s="22">
        <v>54312</v>
      </c>
      <c r="E4" s="22">
        <v>44497</v>
      </c>
      <c r="F4" s="22">
        <v>43682</v>
      </c>
      <c r="G4" s="22">
        <v>35893</v>
      </c>
      <c r="H4" s="22">
        <v>35454</v>
      </c>
      <c r="I4" s="22">
        <v>39494</v>
      </c>
      <c r="J4" s="22">
        <v>32928</v>
      </c>
    </row>
    <row r="5" spans="1:10" x14ac:dyDescent="0.15">
      <c r="A5" s="22" t="s">
        <v>101</v>
      </c>
      <c r="F5" s="22">
        <v>3209</v>
      </c>
      <c r="G5" s="22">
        <v>4140</v>
      </c>
      <c r="H5" s="22">
        <v>7341</v>
      </c>
      <c r="I5" s="22">
        <v>8356</v>
      </c>
      <c r="J5" s="22">
        <v>6882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C4EB7-F37C-4F18-BAF1-57534748FC56}">
  <dimension ref="A1:E20"/>
  <sheetViews>
    <sheetView showGridLines="0" workbookViewId="0"/>
  </sheetViews>
  <sheetFormatPr defaultRowHeight="13.5" x14ac:dyDescent="0.15"/>
  <cols>
    <col min="1" max="1" width="7.25" customWidth="1"/>
    <col min="2" max="2" width="25.875" customWidth="1"/>
    <col min="3" max="3" width="4.625" customWidth="1"/>
    <col min="4" max="4" width="26.375" customWidth="1"/>
    <col min="5" max="5" width="1.75" customWidth="1"/>
  </cols>
  <sheetData>
    <row r="1" spans="1:5" ht="14.25" thickBot="1" x14ac:dyDescent="0.2">
      <c r="A1" s="2" t="s">
        <v>23</v>
      </c>
      <c r="B1" s="3"/>
      <c r="C1" s="3"/>
      <c r="D1" s="3"/>
      <c r="E1" s="3"/>
    </row>
    <row r="2" spans="1:5" x14ac:dyDescent="0.15">
      <c r="B2" s="4" t="s">
        <v>24</v>
      </c>
      <c r="C2" s="4"/>
      <c r="D2" s="4" t="s">
        <v>25</v>
      </c>
    </row>
    <row r="3" spans="1:5" x14ac:dyDescent="0.15">
      <c r="A3" t="s">
        <v>21</v>
      </c>
      <c r="B3">
        <v>136</v>
      </c>
      <c r="D3">
        <v>3117257</v>
      </c>
    </row>
    <row r="4" spans="1:5" x14ac:dyDescent="0.15">
      <c r="A4" t="s">
        <v>20</v>
      </c>
      <c r="B4">
        <v>224</v>
      </c>
      <c r="D4">
        <v>4961420</v>
      </c>
    </row>
    <row r="5" spans="1:5" x14ac:dyDescent="0.15">
      <c r="A5" t="s">
        <v>19</v>
      </c>
      <c r="B5">
        <v>319</v>
      </c>
      <c r="D5">
        <v>6276856</v>
      </c>
    </row>
    <row r="6" spans="1:5" x14ac:dyDescent="0.15">
      <c r="A6" t="s">
        <v>18</v>
      </c>
      <c r="B6">
        <v>380</v>
      </c>
      <c r="D6">
        <v>7695811</v>
      </c>
    </row>
    <row r="7" spans="1:5" x14ac:dyDescent="0.15">
      <c r="A7" t="s">
        <v>17</v>
      </c>
      <c r="B7">
        <v>503</v>
      </c>
      <c r="D7">
        <v>9643867</v>
      </c>
    </row>
    <row r="8" spans="1:5" x14ac:dyDescent="0.15">
      <c r="A8" t="s">
        <v>16</v>
      </c>
      <c r="B8">
        <v>351</v>
      </c>
      <c r="D8">
        <v>8455010</v>
      </c>
    </row>
    <row r="9" spans="1:5" x14ac:dyDescent="0.15">
      <c r="A9" t="s">
        <v>15</v>
      </c>
      <c r="B9">
        <v>254</v>
      </c>
      <c r="D9">
        <v>7515246</v>
      </c>
    </row>
    <row r="10" spans="1:5" x14ac:dyDescent="0.15">
      <c r="A10" t="s">
        <v>14</v>
      </c>
      <c r="B10">
        <v>221</v>
      </c>
      <c r="D10">
        <v>7930296</v>
      </c>
    </row>
    <row r="11" spans="1:5" x14ac:dyDescent="0.15">
      <c r="A11" t="s">
        <v>13</v>
      </c>
      <c r="B11">
        <v>202</v>
      </c>
      <c r="D11">
        <v>8662804</v>
      </c>
    </row>
    <row r="12" spans="1:5" x14ac:dyDescent="0.15">
      <c r="A12" t="s">
        <v>12</v>
      </c>
      <c r="B12">
        <v>254</v>
      </c>
      <c r="D12">
        <v>9732218</v>
      </c>
    </row>
    <row r="13" spans="1:5" x14ac:dyDescent="0.15">
      <c r="A13" t="s">
        <v>11</v>
      </c>
      <c r="B13">
        <v>190</v>
      </c>
      <c r="D13">
        <v>8316157</v>
      </c>
    </row>
    <row r="14" spans="1:5" x14ac:dyDescent="0.15">
      <c r="A14" t="s">
        <v>10</v>
      </c>
      <c r="B14">
        <v>139</v>
      </c>
      <c r="D14">
        <v>7290878</v>
      </c>
    </row>
    <row r="15" spans="1:5" x14ac:dyDescent="0.15">
      <c r="A15" t="s">
        <v>9</v>
      </c>
      <c r="B15">
        <v>86</v>
      </c>
      <c r="D15">
        <v>6409612</v>
      </c>
    </row>
    <row r="16" spans="1:5" x14ac:dyDescent="0.15">
      <c r="A16" t="s">
        <v>8</v>
      </c>
      <c r="B16">
        <v>70</v>
      </c>
      <c r="D16">
        <v>5968127</v>
      </c>
    </row>
    <row r="17" spans="1:5" x14ac:dyDescent="0.15">
      <c r="A17" t="s">
        <v>7</v>
      </c>
      <c r="B17">
        <v>51</v>
      </c>
      <c r="D17">
        <v>6008388</v>
      </c>
    </row>
    <row r="18" spans="1:5" x14ac:dyDescent="0.15">
      <c r="A18" t="s">
        <v>6</v>
      </c>
      <c r="B18">
        <v>122</v>
      </c>
      <c r="D18">
        <v>5599317</v>
      </c>
    </row>
    <row r="19" spans="1:5" ht="14.25" thickBot="1" x14ac:dyDescent="0.2">
      <c r="A19" s="3" t="s">
        <v>5</v>
      </c>
      <c r="B19" s="3">
        <v>194</v>
      </c>
      <c r="C19" s="3"/>
      <c r="D19" s="3">
        <v>5299787</v>
      </c>
      <c r="E19" s="3"/>
    </row>
    <row r="20" spans="1:5" ht="6" customHeight="1" x14ac:dyDescent="0.15"/>
  </sheetData>
  <phoneticPr fontId="3"/>
  <conditionalFormatting sqref="B3:C19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{A16EB1AC-0EDF-47B9-A04E-095879C68290}</x14:id>
        </ext>
      </extLst>
    </cfRule>
  </conditionalFormatting>
  <conditionalFormatting sqref="D2:D19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{E157E45B-7231-4CF7-8BC2-BC8F4F929627}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16EB1AC-0EDF-47B9-A04E-095879C682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B3:C19</xm:sqref>
        </x14:conditionalFormatting>
        <x14:conditionalFormatting xmlns:xm="http://schemas.microsoft.com/office/excel/2006/main">
          <x14:cfRule type="dataBar" id="{E157E45B-7231-4CF7-8BC2-BC8F4F9296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D2:D19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A71FF-686B-4A9D-BD04-E01C04BBF942}">
  <dimension ref="A1:M40"/>
  <sheetViews>
    <sheetView showGridLines="0" workbookViewId="0"/>
  </sheetViews>
  <sheetFormatPr defaultRowHeight="13.5" x14ac:dyDescent="0.15"/>
  <cols>
    <col min="1" max="1" width="2.125" customWidth="1"/>
    <col min="2" max="2" width="5" customWidth="1"/>
    <col min="3" max="3" width="2.625" customWidth="1"/>
    <col min="4" max="4" width="13.875" customWidth="1"/>
    <col min="5" max="5" width="9" customWidth="1"/>
    <col min="7" max="7" width="7.25" customWidth="1"/>
    <col min="8" max="8" width="2" customWidth="1"/>
    <col min="11" max="11" width="7.125" customWidth="1"/>
    <col min="12" max="12" width="7.875" customWidth="1"/>
    <col min="13" max="13" width="1.375" customWidth="1"/>
  </cols>
  <sheetData>
    <row r="1" spans="1:13" ht="14.25" thickBot="1" x14ac:dyDescent="0.2">
      <c r="A1" s="2" t="s">
        <v>30</v>
      </c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15">
      <c r="F2" s="4" t="s">
        <v>31</v>
      </c>
      <c r="J2" s="4" t="s">
        <v>32</v>
      </c>
      <c r="L2" s="6" t="s">
        <v>33</v>
      </c>
    </row>
    <row r="3" spans="1:13" x14ac:dyDescent="0.15">
      <c r="E3" s="5" t="s">
        <v>34</v>
      </c>
      <c r="F3" s="5" t="s">
        <v>35</v>
      </c>
      <c r="G3" s="5" t="s">
        <v>36</v>
      </c>
      <c r="I3" s="5" t="s">
        <v>34</v>
      </c>
      <c r="J3" s="5" t="s">
        <v>35</v>
      </c>
      <c r="K3" s="5" t="s">
        <v>36</v>
      </c>
    </row>
    <row r="4" spans="1:13" x14ac:dyDescent="0.15">
      <c r="B4" s="8" t="s">
        <v>37</v>
      </c>
      <c r="C4" s="9" t="s">
        <v>38</v>
      </c>
      <c r="D4" t="s">
        <v>39</v>
      </c>
      <c r="E4">
        <v>890</v>
      </c>
      <c r="F4">
        <v>617</v>
      </c>
      <c r="G4" s="1">
        <v>0.59057730590577306</v>
      </c>
      <c r="I4">
        <v>1173</v>
      </c>
      <c r="J4">
        <v>387</v>
      </c>
      <c r="K4" s="1">
        <v>0.75192307692307692</v>
      </c>
      <c r="L4" s="10">
        <f>+K4/G4</f>
        <v>1.2732000864304236</v>
      </c>
    </row>
    <row r="5" spans="1:13" x14ac:dyDescent="0.15">
      <c r="B5" s="8"/>
      <c r="C5" s="9"/>
      <c r="D5" t="s">
        <v>40</v>
      </c>
      <c r="E5">
        <v>940</v>
      </c>
      <c r="F5">
        <v>563</v>
      </c>
      <c r="G5" s="1">
        <v>0.6254158349966733</v>
      </c>
      <c r="I5">
        <v>1215</v>
      </c>
      <c r="J5">
        <v>341</v>
      </c>
      <c r="K5" s="1">
        <v>0.78084832904884316</v>
      </c>
      <c r="L5" s="10">
        <f t="shared" ref="L5:L39" si="0">+K5/G5</f>
        <v>1.248526636766395</v>
      </c>
    </row>
    <row r="6" spans="1:13" x14ac:dyDescent="0.15">
      <c r="B6" s="8"/>
      <c r="C6" s="9"/>
      <c r="D6" t="s">
        <v>41</v>
      </c>
      <c r="E6">
        <v>1068</v>
      </c>
      <c r="F6">
        <v>438</v>
      </c>
      <c r="G6" s="1">
        <v>0.70916334661354585</v>
      </c>
      <c r="I6">
        <v>1288</v>
      </c>
      <c r="J6">
        <v>274</v>
      </c>
      <c r="K6" s="1">
        <v>0.82458386683738794</v>
      </c>
      <c r="L6" s="10">
        <f t="shared" si="0"/>
        <v>1.1627559021133953</v>
      </c>
    </row>
    <row r="7" spans="1:13" x14ac:dyDescent="0.15">
      <c r="B7" s="8"/>
      <c r="C7" s="9"/>
      <c r="D7" t="s">
        <v>42</v>
      </c>
      <c r="E7">
        <v>872</v>
      </c>
      <c r="F7">
        <v>636</v>
      </c>
      <c r="G7" s="1">
        <v>0.57824933687002655</v>
      </c>
      <c r="I7">
        <v>1148</v>
      </c>
      <c r="J7">
        <v>414</v>
      </c>
      <c r="K7" s="1">
        <v>0.73495518565941098</v>
      </c>
      <c r="L7" s="10">
        <f t="shared" si="0"/>
        <v>1.2710004816220088</v>
      </c>
    </row>
    <row r="8" spans="1:13" x14ac:dyDescent="0.15">
      <c r="B8" s="8"/>
      <c r="C8" s="9"/>
      <c r="D8" t="s">
        <v>43</v>
      </c>
      <c r="E8">
        <v>723</v>
      </c>
      <c r="F8">
        <v>785</v>
      </c>
      <c r="G8" s="1">
        <v>0.47944297082228116</v>
      </c>
      <c r="I8">
        <v>983</v>
      </c>
      <c r="J8">
        <v>576</v>
      </c>
      <c r="K8" s="1">
        <v>0.63053239255933291</v>
      </c>
      <c r="L8" s="10">
        <f t="shared" si="0"/>
        <v>1.315135336071195</v>
      </c>
    </row>
    <row r="9" spans="1:13" x14ac:dyDescent="0.15">
      <c r="B9" s="8"/>
      <c r="C9" s="9"/>
      <c r="D9" t="s">
        <v>44</v>
      </c>
      <c r="E9">
        <v>508</v>
      </c>
      <c r="F9">
        <v>999</v>
      </c>
      <c r="G9" s="1">
        <v>0.33709356337093566</v>
      </c>
      <c r="I9">
        <v>781</v>
      </c>
      <c r="J9">
        <v>781</v>
      </c>
      <c r="K9" s="1">
        <v>0.5</v>
      </c>
      <c r="L9" s="10">
        <f t="shared" si="0"/>
        <v>1.4832677165354329</v>
      </c>
    </row>
    <row r="10" spans="1:13" x14ac:dyDescent="0.15">
      <c r="B10" s="8"/>
      <c r="C10" s="9"/>
      <c r="D10" t="s">
        <v>45</v>
      </c>
      <c r="E10">
        <v>518</v>
      </c>
      <c r="F10">
        <v>987</v>
      </c>
      <c r="G10" s="1">
        <v>0.34418604651162793</v>
      </c>
      <c r="I10">
        <v>741</v>
      </c>
      <c r="J10">
        <v>820</v>
      </c>
      <c r="K10" s="1">
        <v>0.47469570787956439</v>
      </c>
      <c r="L10" s="10">
        <f t="shared" si="0"/>
        <v>1.3791834755960315</v>
      </c>
    </row>
    <row r="11" spans="1:13" x14ac:dyDescent="0.15">
      <c r="B11" s="8"/>
      <c r="C11" s="9"/>
      <c r="D11" t="s">
        <v>46</v>
      </c>
      <c r="E11">
        <v>148</v>
      </c>
      <c r="G11" s="1"/>
      <c r="I11">
        <v>187</v>
      </c>
      <c r="K11" s="1"/>
      <c r="L11" s="10"/>
    </row>
    <row r="12" spans="1:13" ht="8.25" customHeight="1" x14ac:dyDescent="0.15">
      <c r="B12" s="8"/>
      <c r="C12" s="4"/>
      <c r="G12" s="1"/>
      <c r="K12" s="1"/>
      <c r="L12" s="10"/>
    </row>
    <row r="13" spans="1:13" x14ac:dyDescent="0.15">
      <c r="B13" s="8"/>
      <c r="C13" s="9" t="s">
        <v>47</v>
      </c>
      <c r="D13" t="s">
        <v>39</v>
      </c>
      <c r="E13">
        <v>895</v>
      </c>
      <c r="F13">
        <v>613</v>
      </c>
      <c r="G13" s="1">
        <v>0.593501326259947</v>
      </c>
      <c r="I13">
        <v>1188</v>
      </c>
      <c r="J13">
        <v>372</v>
      </c>
      <c r="K13" s="1">
        <v>0.7615384615384615</v>
      </c>
      <c r="L13" s="10">
        <f t="shared" si="0"/>
        <v>1.2831284916201116</v>
      </c>
    </row>
    <row r="14" spans="1:13" x14ac:dyDescent="0.15">
      <c r="B14" s="8"/>
      <c r="C14" s="9"/>
      <c r="D14" t="s">
        <v>40</v>
      </c>
      <c r="E14">
        <v>955</v>
      </c>
      <c r="F14">
        <v>551</v>
      </c>
      <c r="G14" s="1">
        <v>0.63413014608233731</v>
      </c>
      <c r="I14">
        <v>1225</v>
      </c>
      <c r="J14">
        <v>333</v>
      </c>
      <c r="K14" s="1">
        <v>0.78626444159178432</v>
      </c>
      <c r="L14" s="10">
        <f t="shared" si="0"/>
        <v>1.2399102084159448</v>
      </c>
    </row>
    <row r="15" spans="1:13" x14ac:dyDescent="0.15">
      <c r="B15" s="8"/>
      <c r="C15" s="9"/>
      <c r="D15" t="s">
        <v>41</v>
      </c>
      <c r="E15">
        <v>1070</v>
      </c>
      <c r="F15">
        <v>436</v>
      </c>
      <c r="G15" s="1">
        <v>0.71049136786188583</v>
      </c>
      <c r="I15">
        <v>1314</v>
      </c>
      <c r="J15">
        <v>248</v>
      </c>
      <c r="K15" s="1">
        <v>0.84122919334186941</v>
      </c>
      <c r="L15" s="10">
        <f t="shared" si="0"/>
        <v>1.1840104347409863</v>
      </c>
    </row>
    <row r="16" spans="1:13" x14ac:dyDescent="0.15">
      <c r="B16" s="8"/>
      <c r="C16" s="9"/>
      <c r="D16" t="s">
        <v>42</v>
      </c>
      <c r="E16">
        <v>884</v>
      </c>
      <c r="F16">
        <v>624</v>
      </c>
      <c r="G16" s="1">
        <v>0.58620689655172409</v>
      </c>
      <c r="I16">
        <v>1182</v>
      </c>
      <c r="J16">
        <v>378</v>
      </c>
      <c r="K16" s="1">
        <v>0.75769230769230766</v>
      </c>
      <c r="L16" s="10">
        <f t="shared" si="0"/>
        <v>1.2925339366515838</v>
      </c>
    </row>
    <row r="17" spans="2:12" x14ac:dyDescent="0.15">
      <c r="B17" s="8"/>
      <c r="C17" s="9"/>
      <c r="D17" t="s">
        <v>43</v>
      </c>
      <c r="E17">
        <v>718</v>
      </c>
      <c r="F17">
        <v>789</v>
      </c>
      <c r="G17" s="1">
        <v>0.47644326476443266</v>
      </c>
      <c r="I17">
        <v>968</v>
      </c>
      <c r="J17">
        <v>594</v>
      </c>
      <c r="K17" s="1">
        <v>0.61971830985915488</v>
      </c>
      <c r="L17" s="10">
        <f t="shared" si="0"/>
        <v>1.3007179567656635</v>
      </c>
    </row>
    <row r="18" spans="2:12" x14ac:dyDescent="0.15">
      <c r="B18" s="8"/>
      <c r="C18" s="9"/>
      <c r="D18" t="s">
        <v>44</v>
      </c>
      <c r="E18">
        <v>494</v>
      </c>
      <c r="F18">
        <v>1014</v>
      </c>
      <c r="G18" s="1">
        <v>0.32758620689655171</v>
      </c>
      <c r="I18">
        <v>746</v>
      </c>
      <c r="J18">
        <v>816</v>
      </c>
      <c r="K18" s="1">
        <v>0.47759282970550576</v>
      </c>
      <c r="L18" s="10">
        <f t="shared" si="0"/>
        <v>1.4579149538378597</v>
      </c>
    </row>
    <row r="19" spans="2:12" x14ac:dyDescent="0.15">
      <c r="B19" s="8"/>
      <c r="C19" s="9"/>
      <c r="D19" t="s">
        <v>45</v>
      </c>
      <c r="E19">
        <v>473</v>
      </c>
      <c r="F19">
        <v>1030</v>
      </c>
      <c r="G19" s="1">
        <v>0.31470392548236858</v>
      </c>
      <c r="I19">
        <v>755</v>
      </c>
      <c r="J19">
        <v>806</v>
      </c>
      <c r="K19" s="1">
        <v>0.48366431774503521</v>
      </c>
      <c r="L19" s="10">
        <f t="shared" si="0"/>
        <v>1.5368868278452177</v>
      </c>
    </row>
    <row r="20" spans="2:12" x14ac:dyDescent="0.15">
      <c r="B20" s="8"/>
      <c r="C20" s="9"/>
      <c r="D20" t="s">
        <v>46</v>
      </c>
      <c r="E20">
        <v>136</v>
      </c>
      <c r="G20" s="1"/>
      <c r="I20">
        <v>168</v>
      </c>
      <c r="K20" s="1"/>
      <c r="L20" s="10"/>
    </row>
    <row r="21" spans="2:12" x14ac:dyDescent="0.15">
      <c r="B21" s="4"/>
      <c r="C21" s="4"/>
      <c r="G21" s="1"/>
      <c r="K21" s="1"/>
      <c r="L21" s="10"/>
    </row>
    <row r="22" spans="2:12" x14ac:dyDescent="0.15">
      <c r="B22" s="9" t="s">
        <v>48</v>
      </c>
      <c r="C22" s="9" t="s">
        <v>38</v>
      </c>
      <c r="D22" t="s">
        <v>39</v>
      </c>
      <c r="E22">
        <v>760</v>
      </c>
      <c r="F22">
        <v>748</v>
      </c>
      <c r="G22" s="1">
        <v>0.50397877984084882</v>
      </c>
      <c r="I22">
        <v>1059</v>
      </c>
      <c r="J22">
        <v>502</v>
      </c>
      <c r="K22" s="1">
        <v>0.6784112748238309</v>
      </c>
      <c r="L22" s="10">
        <f t="shared" si="0"/>
        <v>1.3461107926767593</v>
      </c>
    </row>
    <row r="23" spans="2:12" x14ac:dyDescent="0.15">
      <c r="B23" s="9"/>
      <c r="C23" s="9"/>
      <c r="D23" t="s">
        <v>40</v>
      </c>
      <c r="E23">
        <v>773</v>
      </c>
      <c r="F23">
        <v>732</v>
      </c>
      <c r="G23" s="1">
        <v>0.51362126245847173</v>
      </c>
      <c r="I23">
        <v>1062</v>
      </c>
      <c r="J23">
        <v>495</v>
      </c>
      <c r="K23" s="1">
        <v>0.68208092485549132</v>
      </c>
      <c r="L23" s="10">
        <f t="shared" si="0"/>
        <v>1.3279842068661249</v>
      </c>
    </row>
    <row r="24" spans="2:12" x14ac:dyDescent="0.15">
      <c r="B24" s="9"/>
      <c r="C24" s="9"/>
      <c r="D24" t="s">
        <v>41</v>
      </c>
      <c r="E24">
        <v>868</v>
      </c>
      <c r="F24">
        <v>640</v>
      </c>
      <c r="G24" s="1">
        <v>0.5755968169761273</v>
      </c>
      <c r="I24">
        <v>1158</v>
      </c>
      <c r="J24">
        <v>402</v>
      </c>
      <c r="K24" s="1">
        <v>0.74230769230769234</v>
      </c>
      <c r="L24" s="10">
        <f t="shared" si="0"/>
        <v>1.2896313364055301</v>
      </c>
    </row>
    <row r="25" spans="2:12" x14ac:dyDescent="0.15">
      <c r="B25" s="9"/>
      <c r="C25" s="9"/>
      <c r="D25" t="s">
        <v>42</v>
      </c>
      <c r="E25">
        <v>712</v>
      </c>
      <c r="F25">
        <v>795</v>
      </c>
      <c r="G25" s="1">
        <v>0.47246184472461844</v>
      </c>
      <c r="I25">
        <v>1008</v>
      </c>
      <c r="J25">
        <v>550</v>
      </c>
      <c r="K25" s="1">
        <v>0.64698331193838254</v>
      </c>
      <c r="L25" s="10">
        <f t="shared" si="0"/>
        <v>1.3693874313077845</v>
      </c>
    </row>
    <row r="26" spans="2:12" x14ac:dyDescent="0.15">
      <c r="B26" s="9"/>
      <c r="C26" s="9"/>
      <c r="D26" t="s">
        <v>43</v>
      </c>
      <c r="E26">
        <v>662</v>
      </c>
      <c r="F26">
        <v>845</v>
      </c>
      <c r="G26" s="1">
        <v>0.43928334439283345</v>
      </c>
      <c r="I26">
        <v>964</v>
      </c>
      <c r="J26">
        <v>597</v>
      </c>
      <c r="K26" s="1">
        <v>0.61755285073670729</v>
      </c>
      <c r="L26" s="10">
        <f t="shared" si="0"/>
        <v>1.405818951752595</v>
      </c>
    </row>
    <row r="27" spans="2:12" x14ac:dyDescent="0.15">
      <c r="B27" s="9"/>
      <c r="C27" s="9"/>
      <c r="D27" t="s">
        <v>44</v>
      </c>
      <c r="E27">
        <v>596</v>
      </c>
      <c r="F27">
        <v>912</v>
      </c>
      <c r="G27" s="1">
        <v>0.39522546419098142</v>
      </c>
      <c r="I27">
        <v>861</v>
      </c>
      <c r="J27">
        <v>701</v>
      </c>
      <c r="K27" s="1">
        <v>0.55121638924455829</v>
      </c>
      <c r="L27" s="10">
        <f t="shared" si="0"/>
        <v>1.3946884479543522</v>
      </c>
    </row>
    <row r="28" spans="2:12" x14ac:dyDescent="0.15">
      <c r="B28" s="9"/>
      <c r="C28" s="9"/>
      <c r="D28" t="s">
        <v>45</v>
      </c>
      <c r="E28">
        <v>561</v>
      </c>
      <c r="F28">
        <v>946</v>
      </c>
      <c r="G28" s="1">
        <v>0.37226277372262773</v>
      </c>
      <c r="I28">
        <v>817</v>
      </c>
      <c r="J28">
        <v>744</v>
      </c>
      <c r="K28" s="1">
        <v>0.5233824471492633</v>
      </c>
      <c r="L28" s="10">
        <f t="shared" si="0"/>
        <v>1.4059489266558642</v>
      </c>
    </row>
    <row r="29" spans="2:12" x14ac:dyDescent="0.15">
      <c r="B29" s="9"/>
      <c r="C29" s="9"/>
      <c r="D29" t="s">
        <v>46</v>
      </c>
      <c r="E29">
        <v>73</v>
      </c>
      <c r="G29" s="1"/>
      <c r="I29">
        <v>82</v>
      </c>
      <c r="K29" s="1"/>
      <c r="L29" s="10"/>
    </row>
    <row r="30" spans="2:12" ht="8.25" customHeight="1" x14ac:dyDescent="0.15">
      <c r="B30" s="9"/>
      <c r="C30" s="4"/>
      <c r="G30" s="1"/>
      <c r="K30" s="1"/>
      <c r="L30" s="10"/>
    </row>
    <row r="31" spans="2:12" x14ac:dyDescent="0.15">
      <c r="B31" s="9"/>
      <c r="C31" s="9" t="s">
        <v>47</v>
      </c>
      <c r="D31" t="s">
        <v>39</v>
      </c>
      <c r="E31">
        <v>728</v>
      </c>
      <c r="F31">
        <v>780</v>
      </c>
      <c r="G31" s="1">
        <v>0.48275862068965519</v>
      </c>
      <c r="I31">
        <v>1048</v>
      </c>
      <c r="J31">
        <v>514</v>
      </c>
      <c r="K31" s="1">
        <v>0.67093469910371317</v>
      </c>
      <c r="L31" s="10">
        <f t="shared" si="0"/>
        <v>1.389793305286263</v>
      </c>
    </row>
    <row r="32" spans="2:12" x14ac:dyDescent="0.15">
      <c r="B32" s="9"/>
      <c r="C32" s="9"/>
      <c r="D32" t="s">
        <v>40</v>
      </c>
      <c r="E32">
        <v>733</v>
      </c>
      <c r="F32">
        <v>774</v>
      </c>
      <c r="G32" s="1">
        <v>0.48639681486396813</v>
      </c>
      <c r="I32">
        <v>1051</v>
      </c>
      <c r="J32">
        <v>509</v>
      </c>
      <c r="K32" s="1">
        <v>0.67371794871794877</v>
      </c>
      <c r="L32" s="10">
        <f t="shared" si="0"/>
        <v>1.3851199846083886</v>
      </c>
    </row>
    <row r="33" spans="2:13" x14ac:dyDescent="0.15">
      <c r="B33" s="9"/>
      <c r="C33" s="9"/>
      <c r="D33" t="s">
        <v>41</v>
      </c>
      <c r="E33">
        <v>843</v>
      </c>
      <c r="F33">
        <v>664</v>
      </c>
      <c r="G33" s="1">
        <v>0.55938951559389516</v>
      </c>
      <c r="I33">
        <v>1139</v>
      </c>
      <c r="J33">
        <v>422</v>
      </c>
      <c r="K33" s="1">
        <v>0.72966047405509293</v>
      </c>
      <c r="L33" s="10">
        <f t="shared" si="0"/>
        <v>1.3043871107959966</v>
      </c>
    </row>
    <row r="34" spans="2:13" x14ac:dyDescent="0.15">
      <c r="B34" s="9"/>
      <c r="C34" s="9"/>
      <c r="D34" t="s">
        <v>42</v>
      </c>
      <c r="E34">
        <v>716</v>
      </c>
      <c r="F34">
        <v>792</v>
      </c>
      <c r="G34" s="1">
        <v>0.47480106100795755</v>
      </c>
      <c r="I34">
        <v>988</v>
      </c>
      <c r="J34">
        <v>571</v>
      </c>
      <c r="K34" s="1">
        <v>0.63373957665169978</v>
      </c>
      <c r="L34" s="10">
        <f t="shared" si="0"/>
        <v>1.3347475999870995</v>
      </c>
    </row>
    <row r="35" spans="2:13" x14ac:dyDescent="0.15">
      <c r="B35" s="9"/>
      <c r="C35" s="9"/>
      <c r="D35" t="s">
        <v>43</v>
      </c>
      <c r="E35">
        <v>667</v>
      </c>
      <c r="F35">
        <v>841</v>
      </c>
      <c r="G35" s="1">
        <v>0.44230769230769229</v>
      </c>
      <c r="I35">
        <v>919</v>
      </c>
      <c r="J35">
        <v>642</v>
      </c>
      <c r="K35" s="1">
        <v>0.58872517616912234</v>
      </c>
      <c r="L35" s="10">
        <f t="shared" si="0"/>
        <v>1.3310308330780158</v>
      </c>
    </row>
    <row r="36" spans="2:13" x14ac:dyDescent="0.15">
      <c r="B36" s="9"/>
      <c r="C36" s="9"/>
      <c r="D36" t="s">
        <v>44</v>
      </c>
      <c r="E36">
        <v>638</v>
      </c>
      <c r="F36">
        <v>870</v>
      </c>
      <c r="G36" s="1">
        <v>0.42307692307692307</v>
      </c>
      <c r="I36">
        <v>881</v>
      </c>
      <c r="J36">
        <v>681</v>
      </c>
      <c r="K36" s="1">
        <v>0.56402048655569781</v>
      </c>
      <c r="L36" s="10">
        <f t="shared" si="0"/>
        <v>1.3331393318589222</v>
      </c>
    </row>
    <row r="37" spans="2:13" x14ac:dyDescent="0.15">
      <c r="B37" s="9"/>
      <c r="C37" s="9"/>
      <c r="D37" t="s">
        <v>45</v>
      </c>
      <c r="E37">
        <v>540</v>
      </c>
      <c r="F37">
        <v>968</v>
      </c>
      <c r="G37" s="1">
        <v>0.35809018567639256</v>
      </c>
      <c r="I37">
        <v>805</v>
      </c>
      <c r="J37">
        <v>754</v>
      </c>
      <c r="K37" s="1">
        <v>0.51635663887107119</v>
      </c>
      <c r="L37" s="10">
        <f t="shared" si="0"/>
        <v>1.4419737248473619</v>
      </c>
    </row>
    <row r="38" spans="2:13" x14ac:dyDescent="0.15">
      <c r="B38" s="9"/>
      <c r="C38" s="9"/>
      <c r="D38" t="s">
        <v>46</v>
      </c>
      <c r="E38" s="7">
        <v>67</v>
      </c>
      <c r="F38" s="7"/>
      <c r="G38" s="11"/>
      <c r="I38" s="7">
        <v>75</v>
      </c>
      <c r="J38" s="7"/>
      <c r="K38" s="11"/>
      <c r="L38" s="10"/>
    </row>
    <row r="39" spans="2:13" ht="14.25" thickBot="1" x14ac:dyDescent="0.2">
      <c r="B39" s="3"/>
      <c r="C39" s="3"/>
      <c r="D39" s="3"/>
      <c r="E39" s="3">
        <v>21229</v>
      </c>
      <c r="F39" s="3">
        <v>21389</v>
      </c>
      <c r="G39" s="12">
        <v>0.49812285888591673</v>
      </c>
      <c r="H39" s="3"/>
      <c r="I39" s="3">
        <v>28979</v>
      </c>
      <c r="J39" s="3">
        <v>15224</v>
      </c>
      <c r="K39" s="12">
        <v>0.65558898717281633</v>
      </c>
      <c r="L39" s="13">
        <f t="shared" si="0"/>
        <v>1.3161190567304673</v>
      </c>
      <c r="M39" s="3"/>
    </row>
    <row r="40" spans="2:13" ht="6" customHeight="1" x14ac:dyDescent="0.15"/>
  </sheetData>
  <mergeCells count="6">
    <mergeCell ref="B4:B20"/>
    <mergeCell ref="C4:C11"/>
    <mergeCell ref="C13:C20"/>
    <mergeCell ref="B22:B38"/>
    <mergeCell ref="C22:C29"/>
    <mergeCell ref="C31:C38"/>
  </mergeCells>
  <phoneticPr fontId="3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EAAC6-E19B-4671-AE53-BDF82BB3CE8E}">
  <dimension ref="A1:M25"/>
  <sheetViews>
    <sheetView showGridLines="0" workbookViewId="0">
      <selection sqref="A1:A1048576"/>
    </sheetView>
  </sheetViews>
  <sheetFormatPr defaultRowHeight="13.5" x14ac:dyDescent="0.15"/>
  <cols>
    <col min="1" max="1" width="1.875" customWidth="1"/>
    <col min="2" max="2" width="1.625" customWidth="1"/>
    <col min="3" max="3" width="22" customWidth="1"/>
    <col min="4" max="4" width="6.125" customWidth="1"/>
    <col min="5" max="5" width="0.75" customWidth="1"/>
    <col min="6" max="6" width="5.125" customWidth="1"/>
    <col min="7" max="7" width="1.125" customWidth="1"/>
    <col min="8" max="8" width="3.125" customWidth="1"/>
    <col min="9" max="9" width="6.125" customWidth="1"/>
    <col min="10" max="10" width="1" customWidth="1"/>
    <col min="11" max="11" width="5.125" customWidth="1"/>
    <col min="12" max="12" width="1.25" customWidth="1"/>
    <col min="13" max="13" width="1.125" customWidth="1"/>
  </cols>
  <sheetData>
    <row r="1" spans="1:13" ht="14.25" thickBot="1" x14ac:dyDescent="0.2">
      <c r="A1" s="2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15">
      <c r="D2" s="14" t="s">
        <v>31</v>
      </c>
      <c r="E2" s="14"/>
      <c r="F2" s="14"/>
      <c r="G2" s="14"/>
      <c r="I2" s="14" t="s">
        <v>32</v>
      </c>
      <c r="J2" s="14"/>
      <c r="K2" s="14"/>
      <c r="L2" s="14"/>
    </row>
    <row r="3" spans="1:13" x14ac:dyDescent="0.15">
      <c r="A3" t="s">
        <v>50</v>
      </c>
      <c r="D3">
        <v>21229</v>
      </c>
      <c r="E3" t="s">
        <v>51</v>
      </c>
      <c r="F3" s="15">
        <v>1</v>
      </c>
      <c r="G3" t="s">
        <v>52</v>
      </c>
      <c r="I3">
        <v>28979</v>
      </c>
      <c r="J3" t="s">
        <v>51</v>
      </c>
      <c r="K3" s="15">
        <v>1</v>
      </c>
      <c r="L3" t="s">
        <v>52</v>
      </c>
    </row>
    <row r="4" spans="1:13" x14ac:dyDescent="0.15">
      <c r="B4" t="s">
        <v>53</v>
      </c>
      <c r="D4" s="16">
        <v>8035</v>
      </c>
      <c r="E4" t="s">
        <v>51</v>
      </c>
      <c r="F4" s="1">
        <f>+$D4/$D$3</f>
        <v>0.37849168590136134</v>
      </c>
      <c r="G4" t="s">
        <v>52</v>
      </c>
      <c r="I4">
        <v>11924</v>
      </c>
      <c r="J4" t="s">
        <v>51</v>
      </c>
      <c r="K4" s="1">
        <f>+$I4/$I$3</f>
        <v>0.41147037509920975</v>
      </c>
      <c r="L4" t="s">
        <v>52</v>
      </c>
    </row>
    <row r="5" spans="1:13" x14ac:dyDescent="0.15">
      <c r="C5" t="s">
        <v>54</v>
      </c>
      <c r="D5">
        <v>2</v>
      </c>
      <c r="E5" t="s">
        <v>51</v>
      </c>
      <c r="F5" s="1">
        <f>+$D5/$D$3</f>
        <v>9.4210749446511842E-5</v>
      </c>
      <c r="G5" t="s">
        <v>52</v>
      </c>
      <c r="I5">
        <v>5</v>
      </c>
      <c r="J5" t="s">
        <v>51</v>
      </c>
      <c r="K5" s="1">
        <f>+$I5/$I$3</f>
        <v>1.7253873494599539E-4</v>
      </c>
      <c r="L5" t="s">
        <v>52</v>
      </c>
    </row>
    <row r="6" spans="1:13" x14ac:dyDescent="0.15">
      <c r="C6" t="s">
        <v>55</v>
      </c>
      <c r="D6">
        <v>366</v>
      </c>
      <c r="E6" t="s">
        <v>51</v>
      </c>
      <c r="F6" s="1">
        <f>+$D6/$D$3</f>
        <v>1.7240567148711666E-2</v>
      </c>
      <c r="G6" t="s">
        <v>52</v>
      </c>
      <c r="I6">
        <v>325</v>
      </c>
      <c r="J6" t="s">
        <v>51</v>
      </c>
      <c r="K6" s="1">
        <f>+$I6/$I$3</f>
        <v>1.1215017771489699E-2</v>
      </c>
      <c r="L6" t="s">
        <v>52</v>
      </c>
    </row>
    <row r="7" spans="1:13" x14ac:dyDescent="0.15">
      <c r="C7" t="s">
        <v>56</v>
      </c>
      <c r="D7">
        <v>7667</v>
      </c>
      <c r="E7" t="s">
        <v>51</v>
      </c>
      <c r="F7" s="1">
        <f>+$D7/$D$3</f>
        <v>0.36115690800320316</v>
      </c>
      <c r="G7" t="s">
        <v>52</v>
      </c>
      <c r="I7">
        <v>11594</v>
      </c>
      <c r="J7" t="s">
        <v>51</v>
      </c>
      <c r="K7" s="1">
        <f>+$I7/$I$3</f>
        <v>0.40008281859277406</v>
      </c>
      <c r="L7" t="s">
        <v>52</v>
      </c>
    </row>
    <row r="8" spans="1:13" x14ac:dyDescent="0.15">
      <c r="B8" t="s">
        <v>57</v>
      </c>
      <c r="D8" s="17"/>
      <c r="F8" s="1"/>
      <c r="K8" s="1"/>
    </row>
    <row r="9" spans="1:13" x14ac:dyDescent="0.15">
      <c r="C9" s="18" t="s">
        <v>58</v>
      </c>
      <c r="D9">
        <v>2411</v>
      </c>
      <c r="E9" t="s">
        <v>51</v>
      </c>
      <c r="F9" s="1">
        <f>+$D9/$D$3</f>
        <v>0.11357105845777003</v>
      </c>
      <c r="G9" t="s">
        <v>52</v>
      </c>
      <c r="I9">
        <v>2677</v>
      </c>
      <c r="J9" t="s">
        <v>51</v>
      </c>
      <c r="K9" s="1">
        <f>+$I9/$I$3</f>
        <v>9.2377238690085919E-2</v>
      </c>
      <c r="L9" t="s">
        <v>52</v>
      </c>
    </row>
    <row r="10" spans="1:13" x14ac:dyDescent="0.15">
      <c r="C10" s="18" t="s">
        <v>59</v>
      </c>
      <c r="D10">
        <v>6143</v>
      </c>
      <c r="E10" t="s">
        <v>51</v>
      </c>
      <c r="F10" s="1">
        <f>+$D10/$D$3</f>
        <v>0.28936831692496112</v>
      </c>
      <c r="G10" t="s">
        <v>52</v>
      </c>
      <c r="I10">
        <v>6861</v>
      </c>
      <c r="J10" t="s">
        <v>51</v>
      </c>
      <c r="K10" s="1">
        <f>+$I10/$I$3</f>
        <v>0.23675765209289484</v>
      </c>
      <c r="L10" t="s">
        <v>52</v>
      </c>
    </row>
    <row r="11" spans="1:13" x14ac:dyDescent="0.15">
      <c r="C11" s="19" t="s">
        <v>60</v>
      </c>
      <c r="F11" s="1"/>
      <c r="I11">
        <v>58</v>
      </c>
      <c r="J11" t="s">
        <v>51</v>
      </c>
      <c r="K11" s="1">
        <f>+$I11/$I$3</f>
        <v>2.0014493253735464E-3</v>
      </c>
      <c r="L11" t="s">
        <v>52</v>
      </c>
    </row>
    <row r="12" spans="1:13" x14ac:dyDescent="0.15">
      <c r="C12" s="18" t="s">
        <v>61</v>
      </c>
      <c r="D12">
        <v>3165</v>
      </c>
      <c r="E12" t="s">
        <v>51</v>
      </c>
      <c r="F12" s="1">
        <f>+$D12/$D$3</f>
        <v>0.149088510999105</v>
      </c>
      <c r="G12" t="s">
        <v>52</v>
      </c>
      <c r="I12">
        <v>6101</v>
      </c>
      <c r="J12" t="s">
        <v>51</v>
      </c>
      <c r="K12" s="1">
        <f>+$I12/$I$3</f>
        <v>0.21053176438110355</v>
      </c>
      <c r="L12" t="s">
        <v>52</v>
      </c>
    </row>
    <row r="13" spans="1:13" x14ac:dyDescent="0.15">
      <c r="B13" t="s">
        <v>62</v>
      </c>
      <c r="D13" s="17"/>
      <c r="F13" s="1"/>
      <c r="K13" s="1"/>
    </row>
    <row r="14" spans="1:13" x14ac:dyDescent="0.15">
      <c r="C14" s="18" t="s">
        <v>63</v>
      </c>
      <c r="D14">
        <v>774</v>
      </c>
      <c r="E14" t="s">
        <v>51</v>
      </c>
      <c r="F14" s="1">
        <f>+$D14/$D$3</f>
        <v>3.6459560035800087E-2</v>
      </c>
      <c r="G14" t="s">
        <v>52</v>
      </c>
      <c r="I14">
        <v>750</v>
      </c>
      <c r="J14" t="s">
        <v>51</v>
      </c>
      <c r="K14" s="1">
        <f>+$I14/$I$3</f>
        <v>2.5880810241899307E-2</v>
      </c>
      <c r="L14" t="s">
        <v>52</v>
      </c>
    </row>
    <row r="15" spans="1:13" x14ac:dyDescent="0.15">
      <c r="C15" s="18" t="s">
        <v>64</v>
      </c>
      <c r="D15">
        <v>701</v>
      </c>
      <c r="E15" t="s">
        <v>51</v>
      </c>
      <c r="F15" s="1">
        <f>+$D15/$D$3</f>
        <v>3.3020867681002403E-2</v>
      </c>
      <c r="G15" t="s">
        <v>52</v>
      </c>
      <c r="I15">
        <v>608</v>
      </c>
      <c r="J15" t="s">
        <v>51</v>
      </c>
      <c r="K15" s="1">
        <f>+$I15/$I$3</f>
        <v>2.0980710169433037E-2</v>
      </c>
      <c r="L15" t="s">
        <v>52</v>
      </c>
    </row>
    <row r="16" spans="1:13" x14ac:dyDescent="0.15">
      <c r="F16" s="1"/>
      <c r="K16" s="1"/>
    </row>
    <row r="17" spans="1:13" x14ac:dyDescent="0.15">
      <c r="A17" t="s">
        <v>65</v>
      </c>
      <c r="D17">
        <v>21389</v>
      </c>
      <c r="E17" t="s">
        <v>51</v>
      </c>
      <c r="F17" s="15">
        <v>1</v>
      </c>
      <c r="G17" t="s">
        <v>52</v>
      </c>
      <c r="I17">
        <v>15253</v>
      </c>
      <c r="J17" t="s">
        <v>51</v>
      </c>
      <c r="K17" s="15">
        <v>1</v>
      </c>
      <c r="L17" t="s">
        <v>52</v>
      </c>
    </row>
    <row r="18" spans="1:13" x14ac:dyDescent="0.15">
      <c r="B18" t="s">
        <v>66</v>
      </c>
      <c r="D18">
        <v>62</v>
      </c>
      <c r="E18" t="s">
        <v>51</v>
      </c>
      <c r="F18" s="1">
        <f>+$D18/$D$17</f>
        <v>2.8986862405909579E-3</v>
      </c>
      <c r="G18" t="s">
        <v>52</v>
      </c>
      <c r="I18">
        <v>192</v>
      </c>
      <c r="J18" t="s">
        <v>51</v>
      </c>
      <c r="K18" s="1">
        <f>+$I18/$I$17</f>
        <v>1.2587687667999737E-2</v>
      </c>
      <c r="L18" t="s">
        <v>52</v>
      </c>
    </row>
    <row r="19" spans="1:13" x14ac:dyDescent="0.15">
      <c r="B19" t="s">
        <v>67</v>
      </c>
      <c r="D19">
        <v>1394</v>
      </c>
      <c r="E19" t="s">
        <v>51</v>
      </c>
      <c r="F19" s="1">
        <f t="shared" ref="F19:F23" si="0">+$D19/$D$17</f>
        <v>6.5173687409416051E-2</v>
      </c>
      <c r="G19" t="s">
        <v>52</v>
      </c>
      <c r="I19">
        <v>1585</v>
      </c>
      <c r="J19" t="s">
        <v>51</v>
      </c>
      <c r="K19" s="1">
        <f t="shared" ref="K19:K23" si="1">+$I19/$I$17</f>
        <v>0.10391398413426867</v>
      </c>
      <c r="L19" t="s">
        <v>52</v>
      </c>
    </row>
    <row r="20" spans="1:13" x14ac:dyDescent="0.15">
      <c r="B20" t="s">
        <v>68</v>
      </c>
      <c r="D20">
        <v>2341</v>
      </c>
      <c r="E20" t="s">
        <v>51</v>
      </c>
      <c r="F20" s="1">
        <f t="shared" si="0"/>
        <v>0.10944878208424891</v>
      </c>
      <c r="G20" t="s">
        <v>52</v>
      </c>
      <c r="I20">
        <v>2646</v>
      </c>
      <c r="J20" t="s">
        <v>51</v>
      </c>
      <c r="K20" s="1">
        <f t="shared" si="1"/>
        <v>0.17347407067462139</v>
      </c>
      <c r="L20" t="s">
        <v>52</v>
      </c>
    </row>
    <row r="21" spans="1:13" x14ac:dyDescent="0.15">
      <c r="B21" t="s">
        <v>69</v>
      </c>
      <c r="D21">
        <v>10849</v>
      </c>
      <c r="E21" t="s">
        <v>51</v>
      </c>
      <c r="F21" s="1">
        <f t="shared" si="0"/>
        <v>0.5072233390995371</v>
      </c>
      <c r="G21" t="s">
        <v>52</v>
      </c>
      <c r="I21">
        <v>6060</v>
      </c>
      <c r="J21" t="s">
        <v>51</v>
      </c>
      <c r="K21" s="1">
        <f t="shared" si="1"/>
        <v>0.39729889202124175</v>
      </c>
      <c r="L21" t="s">
        <v>52</v>
      </c>
    </row>
    <row r="22" spans="1:13" x14ac:dyDescent="0.15">
      <c r="B22" t="s">
        <v>70</v>
      </c>
      <c r="D22">
        <v>6743</v>
      </c>
      <c r="E22" t="s">
        <v>51</v>
      </c>
      <c r="F22" s="1">
        <f t="shared" si="0"/>
        <v>0.31525550516620693</v>
      </c>
      <c r="G22" t="s">
        <v>52</v>
      </c>
      <c r="I22">
        <v>4741</v>
      </c>
      <c r="J22" t="s">
        <v>51</v>
      </c>
      <c r="K22" s="1">
        <f t="shared" si="1"/>
        <v>0.31082410017701434</v>
      </c>
      <c r="L22" t="s">
        <v>52</v>
      </c>
    </row>
    <row r="23" spans="1:13" x14ac:dyDescent="0.15">
      <c r="B23" t="s">
        <v>71</v>
      </c>
      <c r="D23" s="7">
        <v>0</v>
      </c>
      <c r="E23" s="7" t="s">
        <v>51</v>
      </c>
      <c r="F23" s="11">
        <f t="shared" si="0"/>
        <v>0</v>
      </c>
      <c r="G23" s="7" t="s">
        <v>52</v>
      </c>
      <c r="I23" s="7">
        <v>29</v>
      </c>
      <c r="J23" s="7" t="s">
        <v>51</v>
      </c>
      <c r="K23" s="11">
        <f t="shared" si="1"/>
        <v>1.901265324854127E-3</v>
      </c>
      <c r="L23" s="7" t="s">
        <v>52</v>
      </c>
    </row>
    <row r="24" spans="1:13" ht="14.25" thickBot="1" x14ac:dyDescent="0.2">
      <c r="A24" s="3"/>
      <c r="B24" s="3"/>
      <c r="C24" s="3"/>
      <c r="D24" s="3">
        <v>42618</v>
      </c>
      <c r="E24" s="3"/>
      <c r="F24" s="3"/>
      <c r="G24" s="3"/>
      <c r="H24" s="3"/>
      <c r="I24" s="3">
        <v>44232</v>
      </c>
      <c r="J24" s="3"/>
      <c r="K24" s="3"/>
      <c r="L24" s="3"/>
      <c r="M24" s="3"/>
    </row>
    <row r="25" spans="1:13" ht="6.75" customHeight="1" x14ac:dyDescent="0.15"/>
  </sheetData>
  <mergeCells count="2">
    <mergeCell ref="D2:G2"/>
    <mergeCell ref="I2:L2"/>
  </mergeCells>
  <phoneticPr fontId="3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32541-E10A-4933-9A86-6C883E1E53EB}">
  <dimension ref="A1:F13"/>
  <sheetViews>
    <sheetView showGridLines="0" workbookViewId="0"/>
  </sheetViews>
  <sheetFormatPr defaultRowHeight="18.75" x14ac:dyDescent="0.15"/>
  <cols>
    <col min="1" max="1" width="5.25" style="22" customWidth="1"/>
    <col min="2" max="2" width="10.625" style="22" customWidth="1"/>
    <col min="3" max="3" width="10.125" style="22" customWidth="1"/>
    <col min="4" max="4" width="9" style="22"/>
    <col min="5" max="5" width="10.25" style="22" customWidth="1"/>
    <col min="6" max="6" width="14.75" style="22" customWidth="1"/>
    <col min="7" max="16384" width="9" style="22"/>
  </cols>
  <sheetData>
    <row r="1" spans="1:6" ht="19.5" thickBot="1" x14ac:dyDescent="0.2">
      <c r="A1" s="20" t="s">
        <v>72</v>
      </c>
      <c r="B1" s="21"/>
      <c r="C1" s="21"/>
      <c r="D1" s="21"/>
      <c r="E1" s="21"/>
      <c r="F1" s="21"/>
    </row>
    <row r="2" spans="1:6" ht="24.75" customHeight="1" x14ac:dyDescent="0.15">
      <c r="B2" s="23" t="s">
        <v>73</v>
      </c>
      <c r="C2" s="23" t="s">
        <v>74</v>
      </c>
      <c r="D2" s="23" t="s">
        <v>75</v>
      </c>
      <c r="E2" s="24" t="s">
        <v>76</v>
      </c>
      <c r="F2" s="25" t="s">
        <v>77</v>
      </c>
    </row>
    <row r="3" spans="1:6" x14ac:dyDescent="0.15">
      <c r="A3" s="26">
        <v>2014</v>
      </c>
      <c r="B3" s="22">
        <v>107549905</v>
      </c>
      <c r="C3" s="22">
        <v>140143615</v>
      </c>
      <c r="D3" s="22">
        <v>16389285</v>
      </c>
      <c r="E3" s="22">
        <v>264082805</v>
      </c>
      <c r="F3" s="22">
        <v>200612846</v>
      </c>
    </row>
    <row r="4" spans="1:6" x14ac:dyDescent="0.15">
      <c r="A4" s="26"/>
      <c r="B4" s="27">
        <f>+B3/$E3</f>
        <v>0.40725826507333562</v>
      </c>
      <c r="C4" s="27">
        <f t="shared" ref="C4:E4" si="0">+C3/$E3</f>
        <v>0.53068057573835603</v>
      </c>
      <c r="D4" s="27">
        <f t="shared" si="0"/>
        <v>6.206115918830838E-2</v>
      </c>
      <c r="E4" s="28">
        <f t="shared" si="0"/>
        <v>1</v>
      </c>
      <c r="F4" s="29">
        <f>+E3/F3</f>
        <v>1.3163803328925407</v>
      </c>
    </row>
    <row r="5" spans="1:6" x14ac:dyDescent="0.15">
      <c r="A5" s="26">
        <v>2015</v>
      </c>
      <c r="B5" s="22">
        <v>128939230</v>
      </c>
      <c r="C5" s="22">
        <v>169719402</v>
      </c>
      <c r="D5" s="22">
        <v>19330067</v>
      </c>
      <c r="E5" s="22">
        <v>317988699</v>
      </c>
      <c r="F5" s="22">
        <v>204865945</v>
      </c>
    </row>
    <row r="6" spans="1:6" x14ac:dyDescent="0.15">
      <c r="A6" s="26"/>
      <c r="B6" s="27">
        <f>+B5/$E5</f>
        <v>0.40548368670170887</v>
      </c>
      <c r="C6" s="27">
        <f t="shared" ref="C6:E6" si="1">+C5/$E5</f>
        <v>0.53372777879757294</v>
      </c>
      <c r="D6" s="27">
        <f t="shared" si="1"/>
        <v>6.0788534500718215E-2</v>
      </c>
      <c r="E6" s="28">
        <f t="shared" si="1"/>
        <v>1</v>
      </c>
      <c r="F6" s="29">
        <f>+E5/F5</f>
        <v>1.5521793971174662</v>
      </c>
    </row>
    <row r="7" spans="1:6" x14ac:dyDescent="0.15">
      <c r="A7" s="26">
        <v>2016</v>
      </c>
      <c r="B7" s="22">
        <v>130172602</v>
      </c>
      <c r="C7" s="22">
        <v>174024015</v>
      </c>
      <c r="D7" s="22">
        <v>19215128</v>
      </c>
      <c r="E7" s="22">
        <v>323411745</v>
      </c>
      <c r="F7" s="22">
        <v>210679509</v>
      </c>
    </row>
    <row r="8" spans="1:6" x14ac:dyDescent="0.15">
      <c r="A8" s="26"/>
      <c r="B8" s="27">
        <f>+B7/$E7</f>
        <v>0.40249806635810337</v>
      </c>
      <c r="C8" s="27">
        <f t="shared" ref="C8:E8" si="2">+C7/$E7</f>
        <v>0.53808811117852262</v>
      </c>
      <c r="D8" s="27">
        <f t="shared" si="2"/>
        <v>5.9413822463374052E-2</v>
      </c>
      <c r="E8" s="28">
        <f t="shared" si="2"/>
        <v>1</v>
      </c>
      <c r="F8" s="29">
        <f>+E7/F7</f>
        <v>1.5350887541702027</v>
      </c>
    </row>
    <row r="9" spans="1:6" x14ac:dyDescent="0.15">
      <c r="A9" s="26">
        <v>2017</v>
      </c>
      <c r="B9" s="22">
        <v>132611007</v>
      </c>
      <c r="C9" s="22">
        <v>184154163</v>
      </c>
      <c r="D9" s="22">
        <v>19024386</v>
      </c>
      <c r="E9" s="22">
        <v>335789556</v>
      </c>
      <c r="F9" s="22">
        <v>212878244</v>
      </c>
    </row>
    <row r="10" spans="1:6" x14ac:dyDescent="0.15">
      <c r="A10" s="26"/>
      <c r="B10" s="27">
        <f>+B9/$E9</f>
        <v>0.39492296478690958</v>
      </c>
      <c r="C10" s="27">
        <f t="shared" ref="C10:E10" si="3">+C9/$E9</f>
        <v>0.54842135411739845</v>
      </c>
      <c r="D10" s="27">
        <f t="shared" si="3"/>
        <v>5.6655681095691968E-2</v>
      </c>
      <c r="E10" s="28">
        <f t="shared" si="3"/>
        <v>1</v>
      </c>
      <c r="F10" s="29">
        <f>+E9/F9</f>
        <v>1.5773784567670524</v>
      </c>
    </row>
    <row r="11" spans="1:6" x14ac:dyDescent="0.15">
      <c r="A11" s="26">
        <v>2018</v>
      </c>
      <c r="B11" s="22">
        <v>134161234</v>
      </c>
      <c r="C11" s="22">
        <v>193685587</v>
      </c>
      <c r="D11" s="22">
        <v>18840620</v>
      </c>
      <c r="E11" s="22">
        <v>346687441</v>
      </c>
      <c r="F11" s="22">
        <v>212916550</v>
      </c>
    </row>
    <row r="12" spans="1:6" ht="19.5" thickBot="1" x14ac:dyDescent="0.2">
      <c r="A12" s="30"/>
      <c r="B12" s="31">
        <f>+B11/$E11</f>
        <v>0.38698036944464914</v>
      </c>
      <c r="C12" s="31">
        <f t="shared" ref="C12:E12" si="4">+C11/$E11</f>
        <v>0.55867494490520064</v>
      </c>
      <c r="D12" s="31">
        <f t="shared" si="4"/>
        <v>5.4344685650150215E-2</v>
      </c>
      <c r="E12" s="32">
        <f t="shared" si="4"/>
        <v>1</v>
      </c>
      <c r="F12" s="33">
        <f>+E11/F11</f>
        <v>1.6282785016007446</v>
      </c>
    </row>
    <row r="13" spans="1:6" ht="13.5" customHeight="1" x14ac:dyDescent="0.15">
      <c r="A13" s="34" t="s">
        <v>78</v>
      </c>
    </row>
  </sheetData>
  <mergeCells count="5">
    <mergeCell ref="A3:A4"/>
    <mergeCell ref="A5:A6"/>
    <mergeCell ref="A7:A8"/>
    <mergeCell ref="A9:A10"/>
    <mergeCell ref="A11:A12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83E28-689B-44EB-BEEE-A464B7A71A6F}">
  <dimension ref="A1:E15"/>
  <sheetViews>
    <sheetView showGridLines="0" workbookViewId="0">
      <selection sqref="A1:E15"/>
    </sheetView>
  </sheetViews>
  <sheetFormatPr defaultRowHeight="18.75" x14ac:dyDescent="0.15"/>
  <cols>
    <col min="1" max="1" width="22.875" style="22" customWidth="1"/>
    <col min="2" max="2" width="12.875" style="22" customWidth="1"/>
    <col min="3" max="3" width="10.5" style="22" bestFit="1" customWidth="1"/>
    <col min="4" max="4" width="11" style="22" customWidth="1"/>
    <col min="5" max="5" width="1" style="22" customWidth="1"/>
    <col min="6" max="16384" width="9" style="22"/>
  </cols>
  <sheetData>
    <row r="1" spans="1:5" ht="15.75" customHeight="1" thickBot="1" x14ac:dyDescent="0.2">
      <c r="A1" s="20" t="s">
        <v>83</v>
      </c>
      <c r="B1" s="21"/>
      <c r="C1" s="21"/>
      <c r="D1" s="21"/>
      <c r="E1" s="21"/>
    </row>
    <row r="2" spans="1:5" x14ac:dyDescent="0.15">
      <c r="B2" s="35" t="s">
        <v>84</v>
      </c>
      <c r="C2" s="35" t="s">
        <v>85</v>
      </c>
      <c r="D2" s="35" t="s">
        <v>86</v>
      </c>
    </row>
    <row r="3" spans="1:5" x14ac:dyDescent="0.15">
      <c r="A3" s="22" t="s">
        <v>87</v>
      </c>
      <c r="B3" s="22">
        <v>135915272</v>
      </c>
      <c r="C3" s="27">
        <f>+$B3/$B$14</f>
        <v>0.3920397912539324</v>
      </c>
      <c r="D3" s="27">
        <f>+SUM($C$3:$C3)</f>
        <v>0.3920397912539324</v>
      </c>
    </row>
    <row r="4" spans="1:5" x14ac:dyDescent="0.15">
      <c r="A4" s="22" t="s">
        <v>79</v>
      </c>
      <c r="B4" s="22">
        <v>62368855</v>
      </c>
      <c r="C4" s="27">
        <f t="shared" ref="C4:C12" si="0">+$B4/$B$14</f>
        <v>0.17989937801063868</v>
      </c>
      <c r="D4" s="27">
        <f>+SUM($C$3:$C4)</f>
        <v>0.57193916926457111</v>
      </c>
    </row>
    <row r="5" spans="1:5" x14ac:dyDescent="0.15">
      <c r="A5" s="22" t="s">
        <v>88</v>
      </c>
      <c r="B5" s="22">
        <v>15891362</v>
      </c>
      <c r="C5" s="27">
        <f t="shared" si="0"/>
        <v>4.583772043822032E-2</v>
      </c>
      <c r="D5" s="27">
        <f>+SUM($C$3:$C5)</f>
        <v>0.61777688970279143</v>
      </c>
    </row>
    <row r="6" spans="1:5" x14ac:dyDescent="0.15">
      <c r="A6" s="22" t="s">
        <v>75</v>
      </c>
      <c r="B6" s="22">
        <v>13615550</v>
      </c>
      <c r="C6" s="27">
        <f t="shared" si="0"/>
        <v>3.9273271511441915E-2</v>
      </c>
      <c r="D6" s="27">
        <f>+SUM($C$3:$C6)</f>
        <v>0.65705016121423332</v>
      </c>
    </row>
    <row r="7" spans="1:5" x14ac:dyDescent="0.15">
      <c r="A7" s="22" t="s">
        <v>89</v>
      </c>
      <c r="B7" s="22">
        <v>13253313</v>
      </c>
      <c r="C7" s="27">
        <f t="shared" si="0"/>
        <v>3.8228419702114332E-2</v>
      </c>
      <c r="D7" s="27">
        <f>+SUM($C$3:$C7)</f>
        <v>0.69527858091634764</v>
      </c>
    </row>
    <row r="8" spans="1:5" x14ac:dyDescent="0.15">
      <c r="A8" s="22" t="s">
        <v>90</v>
      </c>
      <c r="B8" s="22">
        <v>12653681</v>
      </c>
      <c r="C8" s="27">
        <f t="shared" si="0"/>
        <v>3.6498815657992068E-2</v>
      </c>
      <c r="D8" s="27">
        <f>+SUM($C$3:$C8)</f>
        <v>0.73177739657433971</v>
      </c>
    </row>
    <row r="9" spans="1:5" x14ac:dyDescent="0.15">
      <c r="A9" s="22" t="s">
        <v>91</v>
      </c>
      <c r="B9" s="22">
        <v>12303356</v>
      </c>
      <c r="C9" s="27">
        <f t="shared" si="0"/>
        <v>3.5488323328101173E-2</v>
      </c>
      <c r="D9" s="27">
        <f>+SUM($C$3:$C9)</f>
        <v>0.76726571990244086</v>
      </c>
    </row>
    <row r="10" spans="1:5" x14ac:dyDescent="0.15">
      <c r="A10" s="22" t="s">
        <v>92</v>
      </c>
      <c r="B10" s="22">
        <v>7958861</v>
      </c>
      <c r="C10" s="27">
        <f t="shared" si="0"/>
        <v>2.2956877171676951E-2</v>
      </c>
      <c r="D10" s="27">
        <f>+SUM($C$3:$C10)</f>
        <v>0.79022259707411779</v>
      </c>
    </row>
    <row r="11" spans="1:5" x14ac:dyDescent="0.15">
      <c r="A11" s="22" t="s">
        <v>93</v>
      </c>
      <c r="B11" s="22">
        <v>7357028</v>
      </c>
      <c r="C11" s="27">
        <f t="shared" si="0"/>
        <v>2.1220924469542581E-2</v>
      </c>
      <c r="D11" s="27">
        <f>+SUM($C$3:$C11)</f>
        <v>0.8114435215436604</v>
      </c>
    </row>
    <row r="12" spans="1:5" x14ac:dyDescent="0.15">
      <c r="A12" s="22" t="s">
        <v>94</v>
      </c>
      <c r="B12" s="22">
        <v>5868951</v>
      </c>
      <c r="C12" s="27">
        <f t="shared" si="0"/>
        <v>1.6928651880412364E-2</v>
      </c>
      <c r="D12" s="27">
        <f>+SUM($C$3:$C12)</f>
        <v>0.82837217342407277</v>
      </c>
    </row>
    <row r="13" spans="1:5" ht="46.5" customHeight="1" x14ac:dyDescent="0.15">
      <c r="A13" s="36" t="s">
        <v>95</v>
      </c>
      <c r="B13" s="37" t="s">
        <v>95</v>
      </c>
      <c r="C13" s="35"/>
      <c r="D13" s="35"/>
    </row>
    <row r="14" spans="1:5" ht="19.5" thickBot="1" x14ac:dyDescent="0.2">
      <c r="A14" s="21" t="s">
        <v>96</v>
      </c>
      <c r="B14" s="21">
        <v>346687441</v>
      </c>
      <c r="C14" s="32">
        <v>1</v>
      </c>
      <c r="D14" s="32">
        <v>1</v>
      </c>
      <c r="E14" s="21"/>
    </row>
    <row r="15" spans="1:5" x14ac:dyDescent="0.15">
      <c r="A15" s="34" t="s">
        <v>97</v>
      </c>
    </row>
  </sheetData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503CA-1E9B-487D-B809-70850C450FD5}">
  <dimension ref="A1:G23"/>
  <sheetViews>
    <sheetView showGridLines="0" workbookViewId="0"/>
  </sheetViews>
  <sheetFormatPr defaultRowHeight="18.75" x14ac:dyDescent="0.15"/>
  <cols>
    <col min="1" max="1" width="8.25" style="22" customWidth="1"/>
    <col min="2" max="2" width="19.5" style="22" customWidth="1"/>
    <col min="3" max="3" width="1.75" style="22" customWidth="1"/>
    <col min="4" max="4" width="17.5" style="22" customWidth="1"/>
    <col min="5" max="5" width="1.5" style="22" customWidth="1"/>
    <col min="6" max="6" width="18.875" style="22" customWidth="1"/>
    <col min="7" max="7" width="1.125" style="22" customWidth="1"/>
    <col min="8" max="16384" width="9" style="22"/>
  </cols>
  <sheetData>
    <row r="1" spans="1:7" ht="19.5" thickBot="1" x14ac:dyDescent="0.2">
      <c r="A1" s="20" t="s">
        <v>102</v>
      </c>
      <c r="B1" s="21"/>
      <c r="C1" s="21"/>
      <c r="D1" s="21"/>
      <c r="E1" s="21"/>
      <c r="F1" s="21"/>
      <c r="G1" s="21"/>
    </row>
    <row r="2" spans="1:7" ht="25.5" x14ac:dyDescent="0.15">
      <c r="A2" s="38"/>
      <c r="B2" s="39" t="s">
        <v>103</v>
      </c>
      <c r="C2" s="40"/>
      <c r="D2" s="41" t="s">
        <v>104</v>
      </c>
      <c r="E2" s="42"/>
      <c r="F2" s="35" t="s">
        <v>105</v>
      </c>
    </row>
    <row r="3" spans="1:7" x14ac:dyDescent="0.15">
      <c r="A3" s="43" t="s">
        <v>106</v>
      </c>
      <c r="B3" s="22">
        <v>78</v>
      </c>
      <c r="D3" s="22">
        <v>435</v>
      </c>
      <c r="F3" s="22">
        <v>235314</v>
      </c>
    </row>
    <row r="4" spans="1:7" x14ac:dyDescent="0.15">
      <c r="A4" s="43" t="s">
        <v>107</v>
      </c>
      <c r="B4" s="22">
        <v>155</v>
      </c>
      <c r="D4" s="22">
        <v>638</v>
      </c>
      <c r="F4" s="22">
        <v>518384</v>
      </c>
    </row>
    <row r="5" spans="1:7" x14ac:dyDescent="0.15">
      <c r="A5" s="43" t="s">
        <v>108</v>
      </c>
      <c r="B5" s="22">
        <v>174</v>
      </c>
      <c r="D5" s="22">
        <v>599</v>
      </c>
      <c r="F5" s="22">
        <v>313197</v>
      </c>
    </row>
    <row r="6" spans="1:7" x14ac:dyDescent="0.15">
      <c r="A6" s="43" t="s">
        <v>109</v>
      </c>
      <c r="B6" s="22">
        <v>301</v>
      </c>
      <c r="D6" s="22">
        <v>1022</v>
      </c>
      <c r="F6" s="22">
        <v>149726</v>
      </c>
    </row>
    <row r="7" spans="1:7" x14ac:dyDescent="0.15">
      <c r="A7" s="43" t="s">
        <v>110</v>
      </c>
      <c r="B7" s="22">
        <v>786</v>
      </c>
      <c r="D7" s="22">
        <v>2843</v>
      </c>
      <c r="F7" s="22">
        <v>193072</v>
      </c>
    </row>
    <row r="8" spans="1:7" x14ac:dyDescent="0.15">
      <c r="A8" s="43" t="s">
        <v>111</v>
      </c>
      <c r="B8" s="22">
        <v>1033</v>
      </c>
      <c r="D8" s="22">
        <v>3564</v>
      </c>
      <c r="F8" s="22">
        <v>238322</v>
      </c>
    </row>
    <row r="9" spans="1:7" x14ac:dyDescent="0.15">
      <c r="A9" s="43" t="s">
        <v>112</v>
      </c>
      <c r="B9" s="22">
        <v>1420</v>
      </c>
      <c r="D9" s="22">
        <v>4877</v>
      </c>
      <c r="F9" s="22">
        <v>280451</v>
      </c>
    </row>
    <row r="10" spans="1:7" x14ac:dyDescent="0.15">
      <c r="A10" s="43" t="s">
        <v>113</v>
      </c>
      <c r="B10" s="22">
        <v>1747</v>
      </c>
      <c r="D10" s="22">
        <v>6174</v>
      </c>
      <c r="F10" s="22">
        <v>327538</v>
      </c>
    </row>
    <row r="11" spans="1:7" x14ac:dyDescent="0.15">
      <c r="A11" s="43" t="s">
        <v>114</v>
      </c>
      <c r="B11" s="22">
        <v>2753</v>
      </c>
      <c r="D11" s="22">
        <v>10305</v>
      </c>
      <c r="F11" s="22">
        <v>388877</v>
      </c>
    </row>
    <row r="12" spans="1:7" x14ac:dyDescent="0.15">
      <c r="A12" s="43" t="s">
        <v>115</v>
      </c>
      <c r="B12" s="22">
        <v>3719</v>
      </c>
      <c r="D12" s="22">
        <v>14451</v>
      </c>
      <c r="F12" s="22">
        <v>428651</v>
      </c>
    </row>
    <row r="13" spans="1:7" x14ac:dyDescent="0.15">
      <c r="A13" s="43" t="s">
        <v>116</v>
      </c>
      <c r="B13" s="22">
        <v>3849</v>
      </c>
      <c r="D13" s="22">
        <v>15898</v>
      </c>
      <c r="F13" s="22">
        <v>388702</v>
      </c>
    </row>
    <row r="14" spans="1:7" x14ac:dyDescent="0.15">
      <c r="A14" s="43" t="s">
        <v>117</v>
      </c>
      <c r="B14" s="22">
        <v>4209</v>
      </c>
      <c r="D14" s="22">
        <v>19526</v>
      </c>
      <c r="F14" s="22">
        <v>370018</v>
      </c>
    </row>
    <row r="15" spans="1:7" x14ac:dyDescent="0.15">
      <c r="A15" s="43" t="s">
        <v>118</v>
      </c>
      <c r="B15" s="22">
        <v>5316</v>
      </c>
      <c r="D15" s="22">
        <v>27306</v>
      </c>
      <c r="F15" s="22">
        <v>381468</v>
      </c>
    </row>
    <row r="16" spans="1:7" x14ac:dyDescent="0.15">
      <c r="A16" s="43" t="s">
        <v>119</v>
      </c>
      <c r="B16" s="22">
        <v>8450</v>
      </c>
      <c r="D16" s="22">
        <v>51278</v>
      </c>
      <c r="F16" s="22">
        <v>465311</v>
      </c>
    </row>
    <row r="17" spans="1:7" x14ac:dyDescent="0.15">
      <c r="A17" s="43" t="s">
        <v>120</v>
      </c>
      <c r="B17" s="22">
        <v>13690</v>
      </c>
      <c r="D17" s="22">
        <v>88495</v>
      </c>
      <c r="F17" s="22">
        <v>460625</v>
      </c>
    </row>
    <row r="18" spans="1:7" x14ac:dyDescent="0.15">
      <c r="A18" s="43" t="s">
        <v>121</v>
      </c>
      <c r="B18" s="22">
        <v>25711</v>
      </c>
      <c r="D18" s="22">
        <v>176696</v>
      </c>
      <c r="F18" s="22">
        <v>398915</v>
      </c>
    </row>
    <row r="19" spans="1:7" x14ac:dyDescent="0.15">
      <c r="A19" s="43" t="s">
        <v>122</v>
      </c>
      <c r="B19" s="22">
        <v>43829</v>
      </c>
      <c r="D19" s="22">
        <v>313163</v>
      </c>
      <c r="F19" s="22">
        <v>258361</v>
      </c>
    </row>
    <row r="20" spans="1:7" x14ac:dyDescent="0.15">
      <c r="A20" s="43" t="s">
        <v>123</v>
      </c>
      <c r="B20" s="22">
        <v>60312</v>
      </c>
      <c r="D20" s="22">
        <v>456971</v>
      </c>
      <c r="F20" s="22">
        <v>131748</v>
      </c>
    </row>
    <row r="21" spans="1:7" x14ac:dyDescent="0.15">
      <c r="A21" s="43" t="s">
        <v>124</v>
      </c>
      <c r="B21" s="35">
        <v>74662</v>
      </c>
      <c r="D21" s="35">
        <v>526285</v>
      </c>
      <c r="F21" s="35">
        <v>48203</v>
      </c>
    </row>
    <row r="22" spans="1:7" ht="19.5" thickBot="1" x14ac:dyDescent="0.2">
      <c r="A22" s="44" t="s">
        <v>125</v>
      </c>
      <c r="B22" s="45">
        <v>252194</v>
      </c>
      <c r="C22" s="45"/>
      <c r="D22" s="46">
        <v>1720526</v>
      </c>
      <c r="E22" s="45"/>
      <c r="F22" s="45">
        <v>5976883</v>
      </c>
      <c r="G22" s="21"/>
    </row>
    <row r="23" spans="1:7" ht="10.5" customHeight="1" x14ac:dyDescent="0.15">
      <c r="A23" s="47" t="s">
        <v>126</v>
      </c>
    </row>
  </sheetData>
  <phoneticPr fontId="3"/>
  <conditionalFormatting sqref="B3:C21 E3:E21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{5905E815-F308-4926-A749-22F4BEA4C5B2}</x14:id>
        </ext>
      </extLst>
    </cfRule>
  </conditionalFormatting>
  <conditionalFormatting sqref="F3:F21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{70B3A3F6-AB73-4032-BD0C-5EFB827F1FA0}</x14:id>
        </ext>
      </extLst>
    </cfRule>
  </conditionalFormatting>
  <conditionalFormatting sqref="D3:D21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{3C6E75F6-93E1-4614-940A-71FECD9E78F4}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905E815-F308-4926-A749-22F4BEA4C5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B3:C21 E3:E21</xm:sqref>
        </x14:conditionalFormatting>
        <x14:conditionalFormatting xmlns:xm="http://schemas.microsoft.com/office/excel/2006/main">
          <x14:cfRule type="dataBar" id="{70B3A3F6-AB73-4032-BD0C-5EFB827F1F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F3:F21</xm:sqref>
        </x14:conditionalFormatting>
        <x14:conditionalFormatting xmlns:xm="http://schemas.microsoft.com/office/excel/2006/main">
          <x14:cfRule type="dataBar" id="{3C6E75F6-93E1-4614-940A-71FECD9E78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D3:D21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EB28B-7F38-40C5-AEBF-516312D7793A}">
  <dimension ref="B1:I12"/>
  <sheetViews>
    <sheetView showGridLines="0" workbookViewId="0"/>
  </sheetViews>
  <sheetFormatPr defaultRowHeight="18.75" x14ac:dyDescent="0.15"/>
  <cols>
    <col min="1" max="1" width="1.625" style="22" customWidth="1"/>
    <col min="2" max="2" width="5.875" style="22" customWidth="1"/>
    <col min="3" max="3" width="7.375" style="22" customWidth="1"/>
    <col min="4" max="4" width="11.5" style="22" customWidth="1"/>
    <col min="5" max="7" width="9" style="22"/>
    <col min="8" max="8" width="8.625" style="22" customWidth="1"/>
    <col min="9" max="9" width="1.5" style="22" customWidth="1"/>
    <col min="10" max="16384" width="9" style="22"/>
  </cols>
  <sheetData>
    <row r="1" spans="2:9" ht="19.5" thickBot="1" x14ac:dyDescent="0.2">
      <c r="B1" s="20" t="s">
        <v>145</v>
      </c>
      <c r="C1" s="21"/>
      <c r="D1" s="21"/>
      <c r="E1" s="21"/>
      <c r="F1" s="21"/>
      <c r="G1" s="21"/>
      <c r="H1" s="21"/>
      <c r="I1" s="21"/>
    </row>
    <row r="2" spans="2:9" ht="39.75" x14ac:dyDescent="0.35">
      <c r="B2" s="42"/>
      <c r="C2" s="48" t="s">
        <v>127</v>
      </c>
      <c r="D2" s="48" t="s">
        <v>128</v>
      </c>
      <c r="E2" s="49" t="s">
        <v>129</v>
      </c>
      <c r="F2" s="50" t="s">
        <v>130</v>
      </c>
      <c r="G2" s="50" t="s">
        <v>131</v>
      </c>
      <c r="H2" s="51" t="s">
        <v>125</v>
      </c>
    </row>
    <row r="3" spans="2:9" x14ac:dyDescent="0.15">
      <c r="B3" s="42" t="s">
        <v>132</v>
      </c>
      <c r="C3" s="22">
        <v>82621</v>
      </c>
      <c r="D3" s="22">
        <v>224294</v>
      </c>
      <c r="H3" s="52">
        <v>306915</v>
      </c>
    </row>
    <row r="4" spans="2:9" x14ac:dyDescent="0.15">
      <c r="B4" s="42" t="s">
        <v>133</v>
      </c>
      <c r="C4" s="22">
        <v>77292</v>
      </c>
      <c r="D4" s="22">
        <v>190608</v>
      </c>
      <c r="H4" s="52">
        <v>267900</v>
      </c>
    </row>
    <row r="5" spans="2:9" x14ac:dyDescent="0.15">
      <c r="B5" s="42" t="s">
        <v>134</v>
      </c>
      <c r="C5" s="22">
        <v>101178</v>
      </c>
      <c r="D5" s="22">
        <v>225424</v>
      </c>
      <c r="H5" s="52">
        <v>326602</v>
      </c>
    </row>
    <row r="6" spans="2:9" x14ac:dyDescent="0.15">
      <c r="B6" s="42" t="s">
        <v>135</v>
      </c>
      <c r="C6" s="22">
        <v>99210</v>
      </c>
      <c r="D6" s="22">
        <v>270097</v>
      </c>
      <c r="H6" s="52">
        <v>369307</v>
      </c>
    </row>
    <row r="7" spans="2:9" x14ac:dyDescent="0.15">
      <c r="B7" s="42" t="s">
        <v>136</v>
      </c>
      <c r="C7" s="22">
        <v>107608</v>
      </c>
      <c r="D7" s="22">
        <v>299310</v>
      </c>
      <c r="H7" s="52">
        <v>406918</v>
      </c>
    </row>
    <row r="8" spans="2:9" x14ac:dyDescent="0.15">
      <c r="B8" s="42" t="s">
        <v>137</v>
      </c>
      <c r="C8" s="22">
        <v>115556</v>
      </c>
      <c r="D8" s="22">
        <v>333746</v>
      </c>
      <c r="H8" s="52">
        <v>449302</v>
      </c>
    </row>
    <row r="9" spans="2:9" x14ac:dyDescent="0.15">
      <c r="B9" s="42" t="s">
        <v>138</v>
      </c>
      <c r="E9" s="22">
        <v>16961</v>
      </c>
      <c r="F9" s="22">
        <v>54203</v>
      </c>
      <c r="G9" s="22">
        <v>379964</v>
      </c>
      <c r="H9" s="52">
        <v>451128</v>
      </c>
    </row>
    <row r="10" spans="2:9" x14ac:dyDescent="0.15">
      <c r="B10" s="42" t="s">
        <v>139</v>
      </c>
      <c r="E10" s="22">
        <v>17263</v>
      </c>
      <c r="F10" s="22">
        <v>58139</v>
      </c>
      <c r="G10" s="22">
        <v>415659</v>
      </c>
      <c r="H10" s="52">
        <v>491061</v>
      </c>
    </row>
    <row r="11" spans="2:9" ht="19.5" thickBot="1" x14ac:dyDescent="0.2">
      <c r="B11" s="45" t="s">
        <v>140</v>
      </c>
      <c r="C11" s="21"/>
      <c r="D11" s="21"/>
      <c r="E11" s="21">
        <v>11165</v>
      </c>
      <c r="F11" s="21">
        <v>35785</v>
      </c>
      <c r="G11" s="21">
        <v>282732</v>
      </c>
      <c r="H11" s="53">
        <v>329682</v>
      </c>
      <c r="I11" s="21"/>
    </row>
    <row r="12" spans="2:9" ht="13.5" customHeight="1" x14ac:dyDescent="0.15">
      <c r="B12" s="54" t="s">
        <v>126</v>
      </c>
    </row>
  </sheetData>
  <phoneticPr fontId="3"/>
  <conditionalFormatting sqref="H3:H11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{C06A5789-C8E4-4128-A828-D73F468CBA28}</x14:id>
        </ext>
      </extLst>
    </cfRule>
  </conditionalFormatting>
  <pageMargins left="0.7" right="0.7" top="0.75" bottom="0.75" header="0.3" footer="0.3"/>
  <ignoredErrors>
    <ignoredError sqref="B3:B11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06A5789-C8E4-4128-A828-D73F468CBA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H3:H11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17B47-4503-4C41-9A5A-379C5A69B7E5}">
  <dimension ref="A1:F8"/>
  <sheetViews>
    <sheetView showGridLines="0" workbookViewId="0"/>
  </sheetViews>
  <sheetFormatPr defaultRowHeight="18.75" x14ac:dyDescent="0.15"/>
  <cols>
    <col min="1" max="1" width="6.5" style="22" customWidth="1"/>
    <col min="2" max="2" width="9.25" style="22" customWidth="1"/>
    <col min="3" max="4" width="10.625" style="22" customWidth="1"/>
    <col min="5" max="5" width="9" style="22"/>
    <col min="6" max="6" width="1.75" style="22" customWidth="1"/>
    <col min="7" max="16384" width="9" style="22"/>
  </cols>
  <sheetData>
    <row r="1" spans="1:6" ht="19.5" thickBot="1" x14ac:dyDescent="0.2">
      <c r="A1" s="45" t="s">
        <v>141</v>
      </c>
      <c r="B1" s="55"/>
      <c r="C1" s="55"/>
      <c r="D1" s="55"/>
      <c r="E1" s="56"/>
      <c r="F1" s="21"/>
    </row>
    <row r="2" spans="1:6" x14ac:dyDescent="0.15">
      <c r="A2" s="42"/>
      <c r="B2" s="48" t="s">
        <v>142</v>
      </c>
      <c r="C2" s="57" t="s">
        <v>143</v>
      </c>
      <c r="D2" s="57" t="s">
        <v>144</v>
      </c>
      <c r="E2" s="58" t="s">
        <v>125</v>
      </c>
    </row>
    <row r="3" spans="1:6" x14ac:dyDescent="0.15">
      <c r="A3" s="40" t="s">
        <v>136</v>
      </c>
      <c r="B3" s="22">
        <v>1931</v>
      </c>
      <c r="C3" s="22">
        <v>952</v>
      </c>
      <c r="D3" s="22">
        <v>1441</v>
      </c>
      <c r="E3" s="52">
        <v>4324</v>
      </c>
    </row>
    <row r="4" spans="1:6" x14ac:dyDescent="0.15">
      <c r="A4" s="40" t="s">
        <v>137</v>
      </c>
      <c r="B4" s="22">
        <v>2696</v>
      </c>
      <c r="C4" s="22">
        <v>1608</v>
      </c>
      <c r="D4" s="22">
        <v>2392</v>
      </c>
      <c r="E4" s="52">
        <v>6696</v>
      </c>
    </row>
    <row r="5" spans="1:6" x14ac:dyDescent="0.15">
      <c r="A5" s="40" t="s">
        <v>138</v>
      </c>
      <c r="B5" s="22">
        <v>4798</v>
      </c>
      <c r="C5" s="22">
        <v>2541</v>
      </c>
      <c r="D5" s="22">
        <v>3931</v>
      </c>
      <c r="E5" s="52">
        <v>11270</v>
      </c>
    </row>
    <row r="6" spans="1:6" x14ac:dyDescent="0.15">
      <c r="A6" s="40" t="s">
        <v>139</v>
      </c>
      <c r="B6" s="22">
        <v>6352</v>
      </c>
      <c r="C6" s="22">
        <v>3645</v>
      </c>
      <c r="D6" s="22">
        <v>5686</v>
      </c>
      <c r="E6" s="52">
        <v>15683</v>
      </c>
    </row>
    <row r="7" spans="1:6" ht="19.5" thickBot="1" x14ac:dyDescent="0.2">
      <c r="A7" s="59" t="s">
        <v>140</v>
      </c>
      <c r="B7" s="21">
        <v>4623</v>
      </c>
      <c r="C7" s="21">
        <v>2891</v>
      </c>
      <c r="D7" s="21">
        <v>4408</v>
      </c>
      <c r="E7" s="53">
        <v>11922</v>
      </c>
      <c r="F7" s="21"/>
    </row>
    <row r="8" spans="1:6" ht="6" customHeight="1" x14ac:dyDescent="0.15"/>
  </sheetData>
  <phoneticPr fontId="3"/>
  <conditionalFormatting sqref="E3:E7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{A7643460-B9E9-4C48-87E2-D2C45AF6560B}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7643460-B9E9-4C48-87E2-D2C45AF656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E3:E7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12</vt:i4>
      </vt:variant>
      <vt:variant>
        <vt:lpstr>グラフ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17" baseType="lpstr">
      <vt:lpstr>TBL1</vt:lpstr>
      <vt:lpstr>TBL2</vt:lpstr>
      <vt:lpstr>TBL3</vt:lpstr>
      <vt:lpstr>TBL4</vt:lpstr>
      <vt:lpstr>TBL5</vt:lpstr>
      <vt:lpstr>TBL6</vt:lpstr>
      <vt:lpstr>TBL7</vt:lpstr>
      <vt:lpstr>TBL9</vt:lpstr>
      <vt:lpstr>TBL10</vt:lpstr>
      <vt:lpstr>Fig1data</vt:lpstr>
      <vt:lpstr>Fig2data</vt:lpstr>
      <vt:lpstr>Fig3data</vt:lpstr>
      <vt:lpstr>Fig1</vt:lpstr>
      <vt:lpstr>Fig2</vt:lpstr>
      <vt:lpstr>Fig3</vt:lpstr>
      <vt:lpstr>TBL3!Print_Area</vt:lpstr>
      <vt:lpstr>TBL4!Print_Area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</dc:creator>
  <cp:lastModifiedBy>LEONARD</cp:lastModifiedBy>
  <dcterms:created xsi:type="dcterms:W3CDTF">2021-07-18T06:38:12Z</dcterms:created>
  <dcterms:modified xsi:type="dcterms:W3CDTF">2021-07-18T08:11:03Z</dcterms:modified>
</cp:coreProperties>
</file>