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-Mustapha\Desktop\KAP AMR 2020\"/>
    </mc:Choice>
  </mc:AlternateContent>
  <xr:revisionPtr revIDLastSave="0" documentId="13_ncr:1_{52F54BD4-0077-4972-B7CD-18AA1DC8B011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Sheet1" sheetId="1" r:id="rId1"/>
    <sheet name="Sheet2" sheetId="6" r:id="rId2"/>
    <sheet name="Knowledge score" sheetId="4" r:id="rId3"/>
    <sheet name="Attitude score" sheetId="3" r:id="rId4"/>
    <sheet name="Perception score" sheetId="5" r:id="rId5"/>
    <sheet name="Age range" sheetId="2" r:id="rId6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6" l="1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" i="6"/>
  <c r="C126" i="6" l="1"/>
  <c r="C124" i="6"/>
  <c r="C116" i="6"/>
  <c r="C117" i="6"/>
  <c r="C118" i="6"/>
  <c r="C119" i="6"/>
  <c r="C120" i="6"/>
  <c r="C121" i="6"/>
  <c r="C122" i="6"/>
  <c r="C123" i="6"/>
  <c r="C125" i="6"/>
  <c r="C115" i="6"/>
  <c r="C106" i="6"/>
  <c r="C107" i="6"/>
  <c r="C108" i="6"/>
  <c r="C109" i="6"/>
  <c r="C110" i="6"/>
  <c r="C111" i="6"/>
  <c r="C112" i="6"/>
  <c r="C113" i="6"/>
  <c r="C114" i="6"/>
  <c r="C105" i="6"/>
  <c r="C95" i="6"/>
  <c r="C96" i="6"/>
  <c r="C97" i="6"/>
  <c r="C98" i="6"/>
  <c r="C99" i="6"/>
  <c r="C100" i="6"/>
  <c r="C101" i="6"/>
  <c r="C102" i="6"/>
  <c r="C103" i="6"/>
  <c r="C104" i="6"/>
  <c r="C94" i="6"/>
  <c r="C84" i="6"/>
  <c r="C85" i="6"/>
  <c r="C86" i="6"/>
  <c r="C87" i="6"/>
  <c r="C88" i="6"/>
  <c r="C89" i="6"/>
  <c r="C90" i="6"/>
  <c r="C91" i="6"/>
  <c r="C92" i="6"/>
  <c r="C93" i="6"/>
  <c r="C83" i="6"/>
  <c r="C73" i="6"/>
  <c r="C74" i="6"/>
  <c r="C75" i="6"/>
  <c r="C76" i="6"/>
  <c r="C77" i="6"/>
  <c r="C78" i="6"/>
  <c r="C79" i="6"/>
  <c r="C80" i="6"/>
  <c r="C81" i="6"/>
  <c r="C82" i="6"/>
  <c r="C72" i="6"/>
  <c r="C69" i="6"/>
  <c r="C63" i="6"/>
  <c r="C64" i="6"/>
  <c r="C65" i="6"/>
  <c r="C66" i="6"/>
  <c r="C67" i="6"/>
  <c r="C68" i="6"/>
  <c r="C70" i="6"/>
  <c r="C71" i="6"/>
  <c r="C62" i="6"/>
  <c r="C59" i="6"/>
  <c r="C60" i="6"/>
  <c r="C58" i="6"/>
  <c r="C56" i="6"/>
  <c r="C57" i="6"/>
  <c r="C61" i="6"/>
  <c r="C52" i="6"/>
  <c r="C53" i="6"/>
  <c r="C54" i="6"/>
  <c r="C55" i="6"/>
  <c r="C51" i="6"/>
  <c r="C47" i="6"/>
  <c r="C48" i="6"/>
  <c r="C49" i="6"/>
  <c r="C50" i="6"/>
  <c r="C46" i="6"/>
  <c r="C44" i="6"/>
  <c r="C43" i="6"/>
  <c r="C39" i="6"/>
  <c r="C40" i="6"/>
  <c r="C41" i="6"/>
  <c r="C42" i="6"/>
  <c r="C45" i="6"/>
  <c r="C38" i="6"/>
  <c r="C32" i="6"/>
  <c r="C33" i="6"/>
  <c r="C34" i="6"/>
  <c r="C35" i="6"/>
  <c r="C36" i="6"/>
  <c r="C37" i="6"/>
  <c r="C31" i="6"/>
  <c r="C29" i="6"/>
  <c r="C26" i="6"/>
  <c r="C27" i="6"/>
  <c r="C28" i="6"/>
  <c r="C30" i="6"/>
  <c r="M51" i="5" l="1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3" i="5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2" i="5"/>
  <c r="K127" i="5" l="1"/>
  <c r="K3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2" i="5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" i="3"/>
  <c r="K59" i="4"/>
  <c r="J127" i="3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2" i="3"/>
  <c r="K62" i="4" l="1"/>
  <c r="K61" i="4"/>
  <c r="K66" i="4"/>
  <c r="K67" i="4"/>
  <c r="K68" i="4"/>
  <c r="K69" i="4"/>
  <c r="K65" i="4"/>
  <c r="K63" i="4"/>
  <c r="K60" i="4"/>
  <c r="K64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48" i="4"/>
  <c r="K49" i="4"/>
  <c r="K50" i="4"/>
  <c r="K51" i="4"/>
  <c r="K52" i="4"/>
  <c r="K53" i="4"/>
  <c r="K54" i="4"/>
  <c r="K55" i="4"/>
  <c r="K56" i="4"/>
  <c r="K57" i="4"/>
  <c r="K58" i="4"/>
  <c r="K38" i="4"/>
  <c r="K39" i="4"/>
  <c r="K36" i="4" s="1"/>
  <c r="K40" i="4"/>
  <c r="K41" i="4"/>
  <c r="K42" i="4"/>
  <c r="K43" i="4"/>
  <c r="K44" i="4"/>
  <c r="K45" i="4"/>
  <c r="K46" i="4"/>
  <c r="K47" i="4"/>
  <c r="K37" i="4"/>
  <c r="K7" i="4" l="1"/>
  <c r="K34" i="4" l="1"/>
  <c r="K3" i="4"/>
  <c r="K4" i="4"/>
  <c r="K5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5" i="4"/>
  <c r="K2" i="4" l="1"/>
  <c r="I127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" i="4"/>
  <c r="B124" i="2"/>
  <c r="B125" i="2"/>
  <c r="B126" i="2"/>
  <c r="B122" i="2"/>
  <c r="B123" i="2"/>
  <c r="B121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95" i="2"/>
  <c r="B90" i="2"/>
  <c r="B91" i="2"/>
  <c r="B92" i="2"/>
  <c r="B93" i="2"/>
  <c r="B94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71" i="2"/>
  <c r="B67" i="2"/>
  <c r="B68" i="2"/>
  <c r="B69" i="2"/>
  <c r="B70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47" i="2"/>
  <c r="B37" i="2"/>
  <c r="B38" i="2"/>
  <c r="B44" i="2"/>
  <c r="B34" i="2"/>
  <c r="B26" i="2"/>
  <c r="B25" i="2"/>
  <c r="B24" i="2"/>
  <c r="B30" i="2"/>
  <c r="B31" i="2"/>
  <c r="B32" i="2"/>
  <c r="B35" i="2"/>
  <c r="B28" i="2"/>
  <c r="B29" i="2"/>
  <c r="B23" i="2"/>
  <c r="B19" i="2"/>
  <c r="B18" i="2"/>
  <c r="B17" i="2"/>
  <c r="B16" i="2"/>
  <c r="B20" i="2"/>
  <c r="B21" i="2"/>
  <c r="B22" i="2"/>
  <c r="B14" i="2"/>
  <c r="B5" i="2"/>
  <c r="B4" i="2"/>
  <c r="B12" i="2"/>
  <c r="B11" i="2"/>
  <c r="B10" i="2"/>
  <c r="B9" i="2"/>
  <c r="B13" i="2"/>
  <c r="B15" i="2"/>
  <c r="B3" i="2"/>
  <c r="B6" i="2"/>
  <c r="B7" i="2"/>
  <c r="B8" i="2"/>
  <c r="B2" i="2"/>
</calcChain>
</file>

<file path=xl/sharedStrings.xml><?xml version="1.0" encoding="utf-8"?>
<sst xmlns="http://schemas.openxmlformats.org/spreadsheetml/2006/main" count="3970" uniqueCount="115">
  <si>
    <t>M</t>
  </si>
  <si>
    <t>F</t>
  </si>
  <si>
    <t>FARMER</t>
  </si>
  <si>
    <t>NO</t>
  </si>
  <si>
    <t>YES</t>
  </si>
  <si>
    <t>OTHER PROFESSION</t>
  </si>
  <si>
    <t>PRI.EDUCATION</t>
  </si>
  <si>
    <t>SECONDARY EDUCATION</t>
  </si>
  <si>
    <t>TERTIARY EDUCATION</t>
  </si>
  <si>
    <t>COCKREL</t>
  </si>
  <si>
    <t>BROILERS</t>
  </si>
  <si>
    <t>LAYERS</t>
  </si>
  <si>
    <t>INCOMPLETE VACC.</t>
  </si>
  <si>
    <t>COMPLETE VACC. SCHED.</t>
  </si>
  <si>
    <t>OTHER SOURCES</t>
  </si>
  <si>
    <t>DRUG PEDDLERS</t>
  </si>
  <si>
    <t>LICENSED STORE</t>
  </si>
  <si>
    <t>FARMS</t>
  </si>
  <si>
    <t>DRUG STORE</t>
  </si>
  <si>
    <t>MEDIA</t>
  </si>
  <si>
    <t>VET</t>
  </si>
  <si>
    <t>DON’T KNOW</t>
  </si>
  <si>
    <t>AGE</t>
  </si>
  <si>
    <t>SEX</t>
  </si>
  <si>
    <t>OCCUPATN</t>
  </si>
  <si>
    <t>Level of Education</t>
  </si>
  <si>
    <t>No of workers</t>
  </si>
  <si>
    <t>Type of birds</t>
  </si>
  <si>
    <t>populatn</t>
  </si>
  <si>
    <t>Vaccination</t>
  </si>
  <si>
    <t>SOURCE OF INFO ON AMR</t>
  </si>
  <si>
    <t>VACC. By Vet?</t>
  </si>
  <si>
    <t>Ever collected sample for lab analysis</t>
  </si>
  <si>
    <t>when last did u use AB?</t>
  </si>
  <si>
    <t>4 weeks</t>
  </si>
  <si>
    <t>8 weeks</t>
  </si>
  <si>
    <t>Did you get prescription from a vet or sought the advice of a vet before usage of any AB?</t>
  </si>
  <si>
    <t xml:space="preserve">source of AB? </t>
  </si>
  <si>
    <t>class of AB?</t>
  </si>
  <si>
    <t>Do you believe there is excessive AM in poultry?</t>
  </si>
  <si>
    <t>Do you stop Rx with AB upon improvmnt in r birdds?</t>
  </si>
  <si>
    <t>Can AB be used to Rx viral, fungal or parsitic infxns?</t>
  </si>
  <si>
    <t>Do you Observe AB withdrawal peroid?</t>
  </si>
  <si>
    <t>Do you discard eggs during Withdrawal peroid</t>
  </si>
  <si>
    <t>Can birds be reistance to drugs?</t>
  </si>
  <si>
    <t>Can AMR in birds affect man?</t>
  </si>
  <si>
    <t>Can AMR pathgn be transmtd from birds to man?</t>
  </si>
  <si>
    <t xml:space="preserve"> Can AMR pathgn be transmtd from man to man?</t>
  </si>
  <si>
    <t xml:space="preserve">AMR affects ONLY farms dt use AB regularly </t>
  </si>
  <si>
    <t>AMR is nt a major pblm in Naija?</t>
  </si>
  <si>
    <t>Can AMR incres worsening of medical condotions?</t>
  </si>
  <si>
    <t>AB prescptn must be by a vet</t>
  </si>
  <si>
    <t>Farmers must reduce AB use</t>
  </si>
  <si>
    <t>Proper poultry vacc will reduce dependence on AB</t>
  </si>
  <si>
    <t>Farmers needs hand washing to get rid of AMR pathogens</t>
  </si>
  <si>
    <t>AB should only be prescrbd when needed</t>
  </si>
  <si>
    <t>I am at risk of AMR pathgn infxn</t>
  </si>
  <si>
    <t>Govt should support pharm. Companies to develop new drugs</t>
  </si>
  <si>
    <t>There is nothing I can do to stop AMR spread</t>
  </si>
  <si>
    <t>AMR is a global health threat</t>
  </si>
  <si>
    <t>5-strongly agree</t>
  </si>
  <si>
    <t>4- slightly agree</t>
  </si>
  <si>
    <t>3-neither agree nor disagree</t>
  </si>
  <si>
    <t>2-slightly disagree</t>
  </si>
  <si>
    <t>1-strongly disagree</t>
  </si>
  <si>
    <t>For Question 36-44,</t>
  </si>
  <si>
    <t xml:space="preserve">Quin, Gent., </t>
  </si>
  <si>
    <t xml:space="preserve">Gent., </t>
  </si>
  <si>
    <t>Tet., Sulpha.,</t>
  </si>
  <si>
    <t>Gent., Tet., Sulpha.,</t>
  </si>
  <si>
    <t xml:space="preserve">Tet., </t>
  </si>
  <si>
    <t xml:space="preserve">Gent.,  Tet., </t>
  </si>
  <si>
    <t xml:space="preserve">Gent., Tet., </t>
  </si>
  <si>
    <t>Gent., Sulpha.,</t>
  </si>
  <si>
    <t>Sulpha.,</t>
  </si>
  <si>
    <t>Sulpha.</t>
  </si>
  <si>
    <t>Gent., Sulpha.</t>
  </si>
  <si>
    <t>Gent., Tet.,</t>
  </si>
  <si>
    <t>Sulpha., Gent.,</t>
  </si>
  <si>
    <t>Tet., Gent.,</t>
  </si>
  <si>
    <t>Gent.,</t>
  </si>
  <si>
    <t>Gent.,  Sulpha.,</t>
  </si>
  <si>
    <t>NO+W89</t>
  </si>
  <si>
    <t>Sulpha., Tet.,</t>
  </si>
  <si>
    <t>Do U purchase AB based on other peoples experience?</t>
  </si>
  <si>
    <t>Do you purchase or Use AB from your personal previous experience?</t>
  </si>
  <si>
    <t>Does AMR makes Rx difficult in birds?</t>
  </si>
  <si>
    <t>Category</t>
  </si>
  <si>
    <t>21-29</t>
  </si>
  <si>
    <t>31-39</t>
  </si>
  <si>
    <t>41-49</t>
  </si>
  <si>
    <t>40-49</t>
  </si>
  <si>
    <t>50-59</t>
  </si>
  <si>
    <t>60-69</t>
  </si>
  <si>
    <t>70-79</t>
  </si>
  <si>
    <t>80-89</t>
  </si>
  <si>
    <t>Awareness ON AMR</t>
  </si>
  <si>
    <t xml:space="preserve">Does AMR affects ONLY farms dt use AB regularly </t>
  </si>
  <si>
    <t>Can AMR pathogens in birds affect man?</t>
  </si>
  <si>
    <t>Knowledge score</t>
  </si>
  <si>
    <t>Knowledge grade</t>
  </si>
  <si>
    <t>SATISFACTORY</t>
  </si>
  <si>
    <t>Do you stop Rx with AB upon improvmnt in r birds?</t>
  </si>
  <si>
    <t>1+W89</t>
  </si>
  <si>
    <t>Attitude score</t>
  </si>
  <si>
    <t>Attitude grade</t>
  </si>
  <si>
    <t>Perception score</t>
  </si>
  <si>
    <t>Perception grade</t>
  </si>
  <si>
    <t>Satisfactory</t>
  </si>
  <si>
    <t>Unsatisfactory</t>
  </si>
  <si>
    <t>Populatn of birds</t>
  </si>
  <si>
    <t>Age range</t>
  </si>
  <si>
    <t>&lt;500</t>
  </si>
  <si>
    <t>500 - 1000</t>
  </si>
  <si>
    <t>&gt;1000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</si>
</sst>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127"/>
  <sheetViews>
    <sheetView topLeftCell="O1" workbookViewId="0">
      <selection activeCell="D2" sqref="D2"/>
    </sheetView>
  </sheetViews>
  <sheetFormatPr defaultRowHeight="15" x14ac:dyDescent="0.25"/>
  <cols>
    <col min="2" max="2" width="5.42578125" customWidth="1"/>
    <col min="3" max="3" width="21.42578125" customWidth="1"/>
    <col min="4" max="4" width="23.5703125" customWidth="1"/>
    <col min="5" max="5" width="17.140625" customWidth="1"/>
    <col min="6" max="6" width="12.85546875" customWidth="1"/>
    <col min="8" max="8" width="27.85546875" customWidth="1"/>
    <col min="9" max="9" width="18.42578125" customWidth="1"/>
    <col min="10" max="10" width="13.42578125" customWidth="1"/>
    <col min="11" max="11" width="10.85546875" customWidth="1"/>
    <col min="12" max="12" width="19.140625" customWidth="1"/>
    <col min="13" max="13" width="23.5703125" customWidth="1"/>
    <col min="14" max="14" width="17.7109375" customWidth="1"/>
    <col min="16" max="16" width="15.42578125" customWidth="1"/>
    <col min="17" max="17" width="14.7109375" customWidth="1"/>
    <col min="18" max="18" width="14.85546875" customWidth="1"/>
    <col min="19" max="19" width="15.5703125" customWidth="1"/>
    <col min="20" max="20" width="14.7109375" customWidth="1"/>
    <col min="21" max="21" width="16.140625" customWidth="1"/>
    <col min="23" max="23" width="18.140625" customWidth="1"/>
    <col min="24" max="24" width="16.85546875" customWidth="1"/>
    <col min="25" max="25" width="20.28515625" customWidth="1"/>
    <col min="26" max="26" width="18.28515625" customWidth="1"/>
    <col min="27" max="27" width="15.28515625" customWidth="1"/>
    <col min="28" max="28" width="15.5703125" customWidth="1"/>
    <col min="29" max="29" width="16.140625" customWidth="1"/>
    <col min="30" max="30" width="14.28515625" customWidth="1"/>
    <col min="31" max="32" width="14.85546875" customWidth="1"/>
    <col min="33" max="33" width="16.28515625" customWidth="1"/>
    <col min="34" max="34" width="13.7109375" customWidth="1"/>
    <col min="35" max="35" width="15.5703125" customWidth="1"/>
    <col min="36" max="36" width="15.7109375" customWidth="1"/>
    <col min="37" max="37" width="15.5703125" customWidth="1"/>
    <col min="38" max="38" width="14.42578125" customWidth="1"/>
    <col min="39" max="39" width="18" customWidth="1"/>
    <col min="49" max="49" width="17.28515625" customWidth="1"/>
    <col min="50" max="53" width="13.7109375" customWidth="1"/>
  </cols>
  <sheetData>
    <row r="1" spans="1:61" x14ac:dyDescent="0.25">
      <c r="A1" t="s">
        <v>22</v>
      </c>
      <c r="B1" t="s">
        <v>23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  <c r="I1" t="s">
        <v>31</v>
      </c>
      <c r="J1" t="s">
        <v>32</v>
      </c>
      <c r="K1" t="s">
        <v>33</v>
      </c>
      <c r="L1" t="s">
        <v>38</v>
      </c>
      <c r="M1" t="s">
        <v>36</v>
      </c>
      <c r="N1" t="s">
        <v>37</v>
      </c>
      <c r="P1" t="s">
        <v>39</v>
      </c>
      <c r="Q1" t="s">
        <v>40</v>
      </c>
      <c r="R1" t="s">
        <v>84</v>
      </c>
      <c r="S1" t="s">
        <v>85</v>
      </c>
      <c r="T1" t="s">
        <v>41</v>
      </c>
      <c r="U1" t="s">
        <v>42</v>
      </c>
      <c r="V1" t="s">
        <v>43</v>
      </c>
      <c r="W1" t="s">
        <v>96</v>
      </c>
      <c r="X1" t="s">
        <v>30</v>
      </c>
      <c r="Y1" t="s">
        <v>44</v>
      </c>
      <c r="Z1" t="s">
        <v>86</v>
      </c>
      <c r="AA1" t="s">
        <v>45</v>
      </c>
      <c r="AB1" t="s">
        <v>46</v>
      </c>
      <c r="AC1" t="s">
        <v>47</v>
      </c>
      <c r="AD1" t="s">
        <v>48</v>
      </c>
      <c r="AE1" t="s">
        <v>49</v>
      </c>
      <c r="AF1" t="s">
        <v>50</v>
      </c>
      <c r="AG1" t="s">
        <v>51</v>
      </c>
      <c r="AH1" t="s">
        <v>52</v>
      </c>
      <c r="AI1" t="s">
        <v>53</v>
      </c>
      <c r="AJ1" t="s">
        <v>54</v>
      </c>
      <c r="AK1" t="s">
        <v>55</v>
      </c>
      <c r="AL1" t="s">
        <v>56</v>
      </c>
      <c r="AM1" t="s">
        <v>57</v>
      </c>
      <c r="AN1" t="s">
        <v>58</v>
      </c>
      <c r="AO1" t="s">
        <v>59</v>
      </c>
      <c r="AV1" t="s">
        <v>99</v>
      </c>
      <c r="AW1" t="s">
        <v>100</v>
      </c>
      <c r="AX1" t="s">
        <v>104</v>
      </c>
      <c r="AY1" t="s">
        <v>105</v>
      </c>
      <c r="AZ1" t="s">
        <v>106</v>
      </c>
      <c r="BA1" t="s">
        <v>107</v>
      </c>
      <c r="BD1" t="s">
        <v>111</v>
      </c>
      <c r="BE1">
        <v>20</v>
      </c>
      <c r="BF1" t="s">
        <v>88</v>
      </c>
      <c r="BH1" t="s">
        <v>110</v>
      </c>
      <c r="BI1" t="s">
        <v>87</v>
      </c>
    </row>
    <row r="2" spans="1:61" x14ac:dyDescent="0.25">
      <c r="A2" s="3">
        <v>21</v>
      </c>
      <c r="B2" t="s">
        <v>0</v>
      </c>
      <c r="C2" t="s">
        <v>2</v>
      </c>
      <c r="D2" t="s">
        <v>6</v>
      </c>
      <c r="E2" s="4">
        <v>4</v>
      </c>
      <c r="F2" s="4" t="s">
        <v>10</v>
      </c>
      <c r="G2">
        <v>200</v>
      </c>
      <c r="H2" t="s">
        <v>13</v>
      </c>
      <c r="I2" s="4" t="s">
        <v>3</v>
      </c>
      <c r="J2" s="4" t="s">
        <v>3</v>
      </c>
      <c r="K2" t="s">
        <v>34</v>
      </c>
      <c r="L2" t="s">
        <v>66</v>
      </c>
      <c r="M2" t="s">
        <v>4</v>
      </c>
      <c r="N2" t="s">
        <v>14</v>
      </c>
      <c r="P2" t="s">
        <v>3</v>
      </c>
      <c r="Q2" t="s">
        <v>3</v>
      </c>
      <c r="R2" t="s">
        <v>4</v>
      </c>
      <c r="S2" t="s">
        <v>3</v>
      </c>
      <c r="T2" t="s">
        <v>3</v>
      </c>
      <c r="U2" t="s">
        <v>4</v>
      </c>
      <c r="V2" t="s">
        <v>3</v>
      </c>
      <c r="W2" s="4" t="s">
        <v>3</v>
      </c>
      <c r="Y2" t="b">
        <v>0</v>
      </c>
      <c r="Z2" s="4" t="s">
        <v>3</v>
      </c>
      <c r="AA2" s="4" t="s">
        <v>3</v>
      </c>
      <c r="AB2" s="4" t="s">
        <v>4</v>
      </c>
      <c r="AC2" s="4" t="s">
        <v>4</v>
      </c>
      <c r="AD2" t="b">
        <v>1</v>
      </c>
      <c r="AE2" t="b">
        <v>0</v>
      </c>
      <c r="AF2" t="b">
        <v>0</v>
      </c>
      <c r="AG2" s="4">
        <v>5</v>
      </c>
      <c r="AH2" s="4">
        <v>4</v>
      </c>
      <c r="AI2" s="4">
        <v>2</v>
      </c>
      <c r="AJ2" s="4">
        <v>5</v>
      </c>
      <c r="AK2" s="4">
        <v>5</v>
      </c>
      <c r="AL2" s="4">
        <v>1</v>
      </c>
      <c r="AM2" s="4">
        <v>2</v>
      </c>
      <c r="AN2" s="4">
        <v>3</v>
      </c>
      <c r="AO2" s="4">
        <v>2</v>
      </c>
      <c r="AV2">
        <v>2</v>
      </c>
      <c r="AW2" t="s">
        <v>109</v>
      </c>
      <c r="AX2">
        <v>3</v>
      </c>
      <c r="AY2" t="s">
        <v>101</v>
      </c>
      <c r="AZ2">
        <v>6</v>
      </c>
      <c r="BA2" t="s">
        <v>108</v>
      </c>
      <c r="BD2" t="s">
        <v>88</v>
      </c>
      <c r="BE2">
        <v>30</v>
      </c>
      <c r="BF2" t="s">
        <v>89</v>
      </c>
      <c r="BH2">
        <v>200</v>
      </c>
      <c r="BI2" t="s">
        <v>112</v>
      </c>
    </row>
    <row r="3" spans="1:61" x14ac:dyDescent="0.25">
      <c r="A3" s="3">
        <v>32</v>
      </c>
      <c r="B3" t="s">
        <v>1</v>
      </c>
      <c r="C3" t="s">
        <v>2</v>
      </c>
      <c r="D3" t="s">
        <v>8</v>
      </c>
      <c r="E3" s="4">
        <v>1</v>
      </c>
      <c r="F3" s="4" t="s">
        <v>10</v>
      </c>
      <c r="G3">
        <v>190</v>
      </c>
      <c r="H3" t="s">
        <v>13</v>
      </c>
      <c r="I3" s="4" t="s">
        <v>3</v>
      </c>
      <c r="J3" s="4" t="s">
        <v>3</v>
      </c>
      <c r="K3" t="s">
        <v>34</v>
      </c>
      <c r="L3" t="s">
        <v>67</v>
      </c>
      <c r="M3" t="s">
        <v>4</v>
      </c>
      <c r="N3" t="s">
        <v>14</v>
      </c>
      <c r="P3" t="s">
        <v>4</v>
      </c>
      <c r="Q3" t="s">
        <v>4</v>
      </c>
      <c r="R3" t="s">
        <v>4</v>
      </c>
      <c r="S3" t="s">
        <v>3</v>
      </c>
      <c r="T3" t="s">
        <v>4</v>
      </c>
      <c r="U3" t="s">
        <v>3</v>
      </c>
      <c r="V3" t="s">
        <v>3</v>
      </c>
      <c r="W3" s="4" t="s">
        <v>3</v>
      </c>
      <c r="Y3" t="b">
        <v>0</v>
      </c>
      <c r="Z3" s="4" t="s">
        <v>4</v>
      </c>
      <c r="AA3" s="4" t="s">
        <v>3</v>
      </c>
      <c r="AB3" s="4" t="s">
        <v>4</v>
      </c>
      <c r="AC3" s="4" t="s">
        <v>3</v>
      </c>
      <c r="AD3" t="b">
        <v>1</v>
      </c>
      <c r="AE3" t="b">
        <v>1</v>
      </c>
      <c r="AF3" t="b">
        <v>0</v>
      </c>
      <c r="AG3" s="4">
        <v>5</v>
      </c>
      <c r="AH3" s="4">
        <v>4</v>
      </c>
      <c r="AI3" s="4">
        <v>4</v>
      </c>
      <c r="AJ3" s="4">
        <v>3</v>
      </c>
      <c r="AK3" s="4">
        <v>5</v>
      </c>
      <c r="AL3" s="4">
        <v>1</v>
      </c>
      <c r="AM3" s="4">
        <v>3</v>
      </c>
      <c r="AN3" s="4">
        <v>3</v>
      </c>
      <c r="AO3" s="4">
        <v>2</v>
      </c>
      <c r="AV3">
        <v>2</v>
      </c>
      <c r="AW3" t="s">
        <v>109</v>
      </c>
      <c r="AX3">
        <v>1</v>
      </c>
      <c r="AY3" t="s">
        <v>109</v>
      </c>
      <c r="AZ3">
        <v>5</v>
      </c>
      <c r="BA3" t="s">
        <v>109</v>
      </c>
      <c r="BD3" t="s">
        <v>89</v>
      </c>
      <c r="BE3">
        <v>40</v>
      </c>
      <c r="BF3" t="s">
        <v>91</v>
      </c>
      <c r="BH3">
        <v>190</v>
      </c>
      <c r="BI3" t="s">
        <v>112</v>
      </c>
    </row>
    <row r="4" spans="1:61" x14ac:dyDescent="0.25">
      <c r="A4" s="3">
        <v>21</v>
      </c>
      <c r="B4" t="s">
        <v>1</v>
      </c>
      <c r="C4" t="s">
        <v>2</v>
      </c>
      <c r="D4" t="s">
        <v>8</v>
      </c>
      <c r="E4" s="4">
        <v>1</v>
      </c>
      <c r="F4" s="4" t="s">
        <v>11</v>
      </c>
      <c r="G4">
        <v>500</v>
      </c>
      <c r="H4" t="s">
        <v>13</v>
      </c>
      <c r="I4" s="4" t="s">
        <v>3</v>
      </c>
      <c r="J4" s="4" t="s">
        <v>3</v>
      </c>
      <c r="K4" t="s">
        <v>34</v>
      </c>
      <c r="L4" t="s">
        <v>67</v>
      </c>
      <c r="M4" t="s">
        <v>4</v>
      </c>
      <c r="N4" t="s">
        <v>15</v>
      </c>
      <c r="P4" t="s">
        <v>3</v>
      </c>
      <c r="Q4" t="s">
        <v>3</v>
      </c>
      <c r="R4" t="s">
        <v>4</v>
      </c>
      <c r="S4" t="s">
        <v>3</v>
      </c>
      <c r="T4" t="s">
        <v>4</v>
      </c>
      <c r="U4" t="s">
        <v>4</v>
      </c>
      <c r="V4" t="s">
        <v>3</v>
      </c>
      <c r="W4" s="4" t="s">
        <v>3</v>
      </c>
      <c r="Y4" t="b">
        <v>0</v>
      </c>
      <c r="Z4" s="4" t="s">
        <v>4</v>
      </c>
      <c r="AA4" s="4" t="s">
        <v>3</v>
      </c>
      <c r="AB4" s="4" t="s">
        <v>3</v>
      </c>
      <c r="AC4" s="4" t="s">
        <v>3</v>
      </c>
      <c r="AD4" t="b">
        <v>1</v>
      </c>
      <c r="AE4" t="b">
        <v>1</v>
      </c>
      <c r="AF4" t="b">
        <v>0</v>
      </c>
      <c r="AG4" s="4">
        <v>5</v>
      </c>
      <c r="AH4" s="4">
        <v>4</v>
      </c>
      <c r="AI4" s="4">
        <v>5</v>
      </c>
      <c r="AJ4" s="4">
        <v>5</v>
      </c>
      <c r="AK4" s="4">
        <v>5</v>
      </c>
      <c r="AL4" s="4">
        <v>1</v>
      </c>
      <c r="AM4" s="4">
        <v>5</v>
      </c>
      <c r="AN4" s="4">
        <v>3</v>
      </c>
      <c r="AO4" s="4">
        <v>3</v>
      </c>
      <c r="AV4">
        <v>1</v>
      </c>
      <c r="AW4" t="s">
        <v>109</v>
      </c>
      <c r="AX4">
        <v>3</v>
      </c>
      <c r="AY4" t="s">
        <v>101</v>
      </c>
      <c r="AZ4">
        <v>6</v>
      </c>
      <c r="BA4" t="s">
        <v>108</v>
      </c>
      <c r="BD4" t="s">
        <v>88</v>
      </c>
      <c r="BE4">
        <v>50</v>
      </c>
      <c r="BF4" t="s">
        <v>92</v>
      </c>
      <c r="BH4">
        <v>500</v>
      </c>
      <c r="BI4" t="s">
        <v>113</v>
      </c>
    </row>
    <row r="5" spans="1:61" x14ac:dyDescent="0.25">
      <c r="A5" s="3">
        <v>35</v>
      </c>
      <c r="B5" t="s">
        <v>1</v>
      </c>
      <c r="C5" t="s">
        <v>2</v>
      </c>
      <c r="D5" t="s">
        <v>8</v>
      </c>
      <c r="E5" s="4">
        <v>1</v>
      </c>
      <c r="F5" s="4" t="s">
        <v>11</v>
      </c>
      <c r="G5">
        <v>500</v>
      </c>
      <c r="H5" t="s">
        <v>13</v>
      </c>
      <c r="I5" s="4" t="s">
        <v>3</v>
      </c>
      <c r="J5" s="4" t="s">
        <v>3</v>
      </c>
      <c r="K5" t="s">
        <v>34</v>
      </c>
      <c r="L5" t="s">
        <v>68</v>
      </c>
      <c r="M5" t="s">
        <v>4</v>
      </c>
      <c r="N5" t="s">
        <v>15</v>
      </c>
      <c r="P5" t="s">
        <v>3</v>
      </c>
      <c r="Q5" t="s">
        <v>3</v>
      </c>
      <c r="R5" t="s">
        <v>3</v>
      </c>
      <c r="S5" t="s">
        <v>4</v>
      </c>
      <c r="T5" t="s">
        <v>4</v>
      </c>
      <c r="U5" t="s">
        <v>4</v>
      </c>
      <c r="V5" t="s">
        <v>3</v>
      </c>
      <c r="W5" s="4" t="s">
        <v>3</v>
      </c>
      <c r="Y5" t="b">
        <v>0</v>
      </c>
      <c r="Z5" s="4" t="s">
        <v>4</v>
      </c>
      <c r="AA5" s="4" t="s">
        <v>3</v>
      </c>
      <c r="AB5" s="4" t="s">
        <v>4</v>
      </c>
      <c r="AC5" s="4" t="s">
        <v>3</v>
      </c>
      <c r="AD5" t="b">
        <v>1</v>
      </c>
      <c r="AE5" t="b">
        <v>1</v>
      </c>
      <c r="AF5" t="b">
        <v>1</v>
      </c>
      <c r="AG5" s="4">
        <v>5</v>
      </c>
      <c r="AH5" s="4">
        <v>4</v>
      </c>
      <c r="AI5" s="4">
        <v>4</v>
      </c>
      <c r="AJ5" s="4">
        <v>5</v>
      </c>
      <c r="AK5" s="4">
        <v>5</v>
      </c>
      <c r="AL5" s="4">
        <v>1</v>
      </c>
      <c r="AM5" s="4">
        <v>5</v>
      </c>
      <c r="AN5" s="4">
        <v>3</v>
      </c>
      <c r="AO5" s="4">
        <v>3</v>
      </c>
      <c r="AV5">
        <v>2</v>
      </c>
      <c r="AW5" t="s">
        <v>109</v>
      </c>
      <c r="AX5">
        <v>3</v>
      </c>
      <c r="AY5" t="s">
        <v>101</v>
      </c>
      <c r="AZ5">
        <v>6</v>
      </c>
      <c r="BA5" t="s">
        <v>108</v>
      </c>
      <c r="BD5" t="s">
        <v>89</v>
      </c>
      <c r="BE5">
        <v>60</v>
      </c>
      <c r="BF5" t="s">
        <v>93</v>
      </c>
      <c r="BH5">
        <v>500</v>
      </c>
      <c r="BI5" t="s">
        <v>113</v>
      </c>
    </row>
    <row r="6" spans="1:61" x14ac:dyDescent="0.25">
      <c r="A6" s="3">
        <v>24</v>
      </c>
      <c r="B6" t="s">
        <v>1</v>
      </c>
      <c r="C6" t="s">
        <v>2</v>
      </c>
      <c r="D6" t="s">
        <v>8</v>
      </c>
      <c r="E6" s="4">
        <v>5</v>
      </c>
      <c r="F6" s="4" t="s">
        <v>11</v>
      </c>
      <c r="G6">
        <v>850</v>
      </c>
      <c r="H6" t="s">
        <v>13</v>
      </c>
      <c r="I6" s="4" t="s">
        <v>3</v>
      </c>
      <c r="J6" s="4" t="s">
        <v>3</v>
      </c>
      <c r="K6" t="s">
        <v>34</v>
      </c>
      <c r="L6" s="2" t="s">
        <v>68</v>
      </c>
      <c r="M6" t="s">
        <v>4</v>
      </c>
      <c r="N6" t="s">
        <v>14</v>
      </c>
      <c r="P6" t="s">
        <v>3</v>
      </c>
      <c r="Q6" t="s">
        <v>3</v>
      </c>
      <c r="R6" t="s">
        <v>3</v>
      </c>
      <c r="S6" t="s">
        <v>3</v>
      </c>
      <c r="T6" t="s">
        <v>3</v>
      </c>
      <c r="U6" t="s">
        <v>4</v>
      </c>
      <c r="V6" t="s">
        <v>3</v>
      </c>
      <c r="W6" s="4" t="s">
        <v>3</v>
      </c>
      <c r="Y6" t="b">
        <v>0</v>
      </c>
      <c r="Z6" s="4" t="s">
        <v>4</v>
      </c>
      <c r="AA6" s="4" t="s">
        <v>3</v>
      </c>
      <c r="AB6" s="4" t="s">
        <v>4</v>
      </c>
      <c r="AC6" s="4" t="s">
        <v>4</v>
      </c>
      <c r="AD6" t="b">
        <v>1</v>
      </c>
      <c r="AE6" t="b">
        <v>1</v>
      </c>
      <c r="AF6" t="b">
        <v>1</v>
      </c>
      <c r="AG6" s="4">
        <v>2</v>
      </c>
      <c r="AH6" s="4">
        <v>4</v>
      </c>
      <c r="AI6" s="4">
        <v>3</v>
      </c>
      <c r="AJ6" s="4">
        <v>5</v>
      </c>
      <c r="AK6" s="4">
        <v>5</v>
      </c>
      <c r="AL6" s="4">
        <v>1</v>
      </c>
      <c r="AM6" s="4">
        <v>3</v>
      </c>
      <c r="AN6" s="4">
        <v>3</v>
      </c>
      <c r="AO6" s="4">
        <v>3</v>
      </c>
      <c r="AV6">
        <v>3</v>
      </c>
      <c r="AW6" t="s">
        <v>101</v>
      </c>
      <c r="AX6">
        <v>4</v>
      </c>
      <c r="AY6" t="s">
        <v>101</v>
      </c>
      <c r="AZ6">
        <v>4</v>
      </c>
      <c r="BA6" t="s">
        <v>109</v>
      </c>
      <c r="BD6" t="s">
        <v>88</v>
      </c>
      <c r="BE6">
        <v>70</v>
      </c>
      <c r="BF6" t="s">
        <v>94</v>
      </c>
      <c r="BH6">
        <v>850</v>
      </c>
      <c r="BI6" t="s">
        <v>113</v>
      </c>
    </row>
    <row r="7" spans="1:61" x14ac:dyDescent="0.25">
      <c r="A7" s="3">
        <v>36</v>
      </c>
      <c r="B7" t="s">
        <v>1</v>
      </c>
      <c r="C7" t="s">
        <v>2</v>
      </c>
      <c r="D7" t="s">
        <v>8</v>
      </c>
      <c r="E7" s="4">
        <v>2</v>
      </c>
      <c r="F7" s="4" t="s">
        <v>11</v>
      </c>
      <c r="G7">
        <v>444</v>
      </c>
      <c r="H7" t="s">
        <v>13</v>
      </c>
      <c r="I7" s="4" t="s">
        <v>3</v>
      </c>
      <c r="J7" s="4" t="s">
        <v>3</v>
      </c>
      <c r="K7" t="s">
        <v>34</v>
      </c>
      <c r="L7" t="s">
        <v>66</v>
      </c>
      <c r="M7" t="s">
        <v>4</v>
      </c>
      <c r="N7" t="s">
        <v>15</v>
      </c>
      <c r="P7" t="s">
        <v>3</v>
      </c>
      <c r="Q7" t="s">
        <v>4</v>
      </c>
      <c r="R7" t="s">
        <v>3</v>
      </c>
      <c r="S7" t="s">
        <v>4</v>
      </c>
      <c r="T7" t="s">
        <v>4</v>
      </c>
      <c r="U7" t="s">
        <v>4</v>
      </c>
      <c r="V7" t="s">
        <v>3</v>
      </c>
      <c r="W7" s="4" t="s">
        <v>3</v>
      </c>
      <c r="Y7" t="b">
        <v>0</v>
      </c>
      <c r="Z7" s="4" t="s">
        <v>4</v>
      </c>
      <c r="AA7" s="4" t="s">
        <v>3</v>
      </c>
      <c r="AB7" s="4" t="s">
        <v>3</v>
      </c>
      <c r="AC7" s="4" t="s">
        <v>3</v>
      </c>
      <c r="AD7" t="b">
        <v>1</v>
      </c>
      <c r="AE7" t="b">
        <v>1</v>
      </c>
      <c r="AF7" t="b">
        <v>1</v>
      </c>
      <c r="AG7" s="4">
        <v>2</v>
      </c>
      <c r="AH7" s="4">
        <v>4</v>
      </c>
      <c r="AI7" s="4">
        <v>4</v>
      </c>
      <c r="AJ7" s="4">
        <v>5</v>
      </c>
      <c r="AK7" s="4">
        <v>5</v>
      </c>
      <c r="AL7" s="4">
        <v>1</v>
      </c>
      <c r="AM7" s="4">
        <v>3</v>
      </c>
      <c r="AN7" s="4">
        <v>3</v>
      </c>
      <c r="AO7" s="4">
        <v>3</v>
      </c>
      <c r="AP7" t="s">
        <v>65</v>
      </c>
      <c r="AR7" t="s">
        <v>60</v>
      </c>
      <c r="AV7">
        <v>1</v>
      </c>
      <c r="AW7" t="s">
        <v>109</v>
      </c>
      <c r="AX7">
        <v>2</v>
      </c>
      <c r="AY7" t="s">
        <v>109</v>
      </c>
      <c r="AZ7">
        <v>5</v>
      </c>
      <c r="BA7" t="s">
        <v>109</v>
      </c>
      <c r="BD7" t="s">
        <v>89</v>
      </c>
      <c r="BE7">
        <v>80</v>
      </c>
      <c r="BF7" t="s">
        <v>95</v>
      </c>
      <c r="BH7">
        <v>444</v>
      </c>
      <c r="BI7" t="s">
        <v>112</v>
      </c>
    </row>
    <row r="8" spans="1:61" x14ac:dyDescent="0.25">
      <c r="A8" s="3">
        <v>26</v>
      </c>
      <c r="B8" t="s">
        <v>1</v>
      </c>
      <c r="C8" t="s">
        <v>2</v>
      </c>
      <c r="D8" t="s">
        <v>8</v>
      </c>
      <c r="E8" s="4">
        <v>3</v>
      </c>
      <c r="F8" s="4" t="s">
        <v>11</v>
      </c>
      <c r="G8">
        <v>250</v>
      </c>
      <c r="H8" t="s">
        <v>13</v>
      </c>
      <c r="I8" s="4" t="s">
        <v>3</v>
      </c>
      <c r="J8" s="4" t="s">
        <v>3</v>
      </c>
      <c r="K8" t="s">
        <v>34</v>
      </c>
      <c r="L8" t="s">
        <v>68</v>
      </c>
      <c r="M8" t="s">
        <v>4</v>
      </c>
      <c r="N8" t="s">
        <v>15</v>
      </c>
      <c r="P8" t="s">
        <v>3</v>
      </c>
      <c r="Q8" t="s">
        <v>4</v>
      </c>
      <c r="R8" t="s">
        <v>3</v>
      </c>
      <c r="S8" t="s">
        <v>3</v>
      </c>
      <c r="T8" t="s">
        <v>4</v>
      </c>
      <c r="U8" t="s">
        <v>4</v>
      </c>
      <c r="V8" t="s">
        <v>3</v>
      </c>
      <c r="W8" s="4" t="s">
        <v>3</v>
      </c>
      <c r="Y8" t="b">
        <v>0</v>
      </c>
      <c r="Z8" s="4" t="s">
        <v>4</v>
      </c>
      <c r="AA8" s="4" t="s">
        <v>3</v>
      </c>
      <c r="AB8" s="4" t="s">
        <v>3</v>
      </c>
      <c r="AC8" s="4" t="s">
        <v>4</v>
      </c>
      <c r="AD8" t="b">
        <v>1</v>
      </c>
      <c r="AE8" t="b">
        <v>1</v>
      </c>
      <c r="AF8" t="b">
        <v>1</v>
      </c>
      <c r="AG8" s="4">
        <v>2</v>
      </c>
      <c r="AH8" s="4">
        <v>4</v>
      </c>
      <c r="AI8" s="4">
        <v>3</v>
      </c>
      <c r="AJ8" s="4">
        <v>5</v>
      </c>
      <c r="AK8" s="4">
        <v>5</v>
      </c>
      <c r="AL8" s="4">
        <v>1</v>
      </c>
      <c r="AM8" s="4">
        <v>3</v>
      </c>
      <c r="AN8" s="4">
        <v>3</v>
      </c>
      <c r="AO8" s="4">
        <v>3</v>
      </c>
      <c r="AR8" t="s">
        <v>61</v>
      </c>
      <c r="AV8">
        <v>1</v>
      </c>
      <c r="AW8" t="s">
        <v>109</v>
      </c>
      <c r="AX8">
        <v>3</v>
      </c>
      <c r="AY8" t="s">
        <v>101</v>
      </c>
      <c r="AZ8">
        <v>4</v>
      </c>
      <c r="BA8" t="s">
        <v>109</v>
      </c>
      <c r="BD8" t="s">
        <v>88</v>
      </c>
      <c r="BH8">
        <v>250</v>
      </c>
      <c r="BI8" t="s">
        <v>112</v>
      </c>
    </row>
    <row r="9" spans="1:61" x14ac:dyDescent="0.25">
      <c r="A9" s="3">
        <v>27</v>
      </c>
      <c r="B9" t="s">
        <v>0</v>
      </c>
      <c r="C9" t="s">
        <v>5</v>
      </c>
      <c r="D9" t="s">
        <v>8</v>
      </c>
      <c r="E9" s="4">
        <v>2</v>
      </c>
      <c r="F9" s="4" t="s">
        <v>11</v>
      </c>
      <c r="G9">
        <v>389</v>
      </c>
      <c r="H9" t="s">
        <v>13</v>
      </c>
      <c r="I9" s="4" t="s">
        <v>3</v>
      </c>
      <c r="J9" s="4" t="s">
        <v>3</v>
      </c>
      <c r="K9" t="s">
        <v>34</v>
      </c>
      <c r="L9" t="s">
        <v>67</v>
      </c>
      <c r="M9" t="s">
        <v>4</v>
      </c>
      <c r="N9" t="s">
        <v>15</v>
      </c>
      <c r="P9" t="s">
        <v>3</v>
      </c>
      <c r="Q9" t="s">
        <v>3</v>
      </c>
      <c r="R9" t="s">
        <v>3</v>
      </c>
      <c r="S9" t="s">
        <v>3</v>
      </c>
      <c r="T9" t="s">
        <v>4</v>
      </c>
      <c r="U9" t="s">
        <v>4</v>
      </c>
      <c r="V9" t="s">
        <v>3</v>
      </c>
      <c r="W9" s="4" t="s">
        <v>3</v>
      </c>
      <c r="Y9" t="b">
        <v>0</v>
      </c>
      <c r="Z9" s="4" t="s">
        <v>21</v>
      </c>
      <c r="AA9" s="4" t="s">
        <v>3</v>
      </c>
      <c r="AB9" s="4" t="s">
        <v>3</v>
      </c>
      <c r="AC9" s="4" t="s">
        <v>4</v>
      </c>
      <c r="AD9" t="b">
        <v>1</v>
      </c>
      <c r="AE9" t="b">
        <v>1</v>
      </c>
      <c r="AF9" t="b">
        <v>1</v>
      </c>
      <c r="AG9" s="4">
        <v>2</v>
      </c>
      <c r="AH9" s="4">
        <v>4</v>
      </c>
      <c r="AI9" s="4">
        <v>5</v>
      </c>
      <c r="AJ9" s="4">
        <v>5</v>
      </c>
      <c r="AK9" s="4">
        <v>5</v>
      </c>
      <c r="AL9" s="4">
        <v>1</v>
      </c>
      <c r="AM9" s="4">
        <v>3</v>
      </c>
      <c r="AN9" s="4">
        <v>3</v>
      </c>
      <c r="AO9" s="4">
        <v>1</v>
      </c>
      <c r="AR9" t="s">
        <v>62</v>
      </c>
      <c r="AV9">
        <v>0</v>
      </c>
      <c r="AW9" t="s">
        <v>109</v>
      </c>
      <c r="AX9">
        <v>4</v>
      </c>
      <c r="AY9" t="s">
        <v>101</v>
      </c>
      <c r="AZ9">
        <v>5</v>
      </c>
      <c r="BA9" t="s">
        <v>109</v>
      </c>
      <c r="BD9" t="s">
        <v>88</v>
      </c>
      <c r="BH9">
        <v>389</v>
      </c>
      <c r="BI9" t="s">
        <v>112</v>
      </c>
    </row>
    <row r="10" spans="1:61" x14ac:dyDescent="0.25">
      <c r="A10" s="3">
        <v>24</v>
      </c>
      <c r="B10" t="s">
        <v>1</v>
      </c>
      <c r="C10" t="s">
        <v>2</v>
      </c>
      <c r="D10" t="s">
        <v>8</v>
      </c>
      <c r="E10" s="4">
        <v>5</v>
      </c>
      <c r="F10" s="4" t="s">
        <v>11</v>
      </c>
      <c r="G10">
        <v>440</v>
      </c>
      <c r="H10" t="s">
        <v>13</v>
      </c>
      <c r="I10" s="4" t="s">
        <v>3</v>
      </c>
      <c r="J10" s="4" t="s">
        <v>3</v>
      </c>
      <c r="K10" t="s">
        <v>34</v>
      </c>
      <c r="L10" t="s">
        <v>68</v>
      </c>
      <c r="M10" t="s">
        <v>4</v>
      </c>
      <c r="N10" t="s">
        <v>15</v>
      </c>
      <c r="P10" t="s">
        <v>3</v>
      </c>
      <c r="Q10" t="s">
        <v>4</v>
      </c>
      <c r="R10" t="s">
        <v>3</v>
      </c>
      <c r="S10" t="s">
        <v>3</v>
      </c>
      <c r="T10" t="s">
        <v>4</v>
      </c>
      <c r="U10" t="s">
        <v>4</v>
      </c>
      <c r="V10" t="s">
        <v>3</v>
      </c>
      <c r="W10" s="4" t="s">
        <v>3</v>
      </c>
      <c r="Y10" t="b">
        <v>0</v>
      </c>
      <c r="Z10" s="4" t="s">
        <v>21</v>
      </c>
      <c r="AA10" s="4" t="s">
        <v>3</v>
      </c>
      <c r="AB10" s="4" t="s">
        <v>3</v>
      </c>
      <c r="AC10" s="4" t="s">
        <v>4</v>
      </c>
      <c r="AD10" t="b">
        <v>1</v>
      </c>
      <c r="AE10" t="b">
        <v>1</v>
      </c>
      <c r="AF10" t="b">
        <v>1</v>
      </c>
      <c r="AG10" s="4">
        <v>2</v>
      </c>
      <c r="AH10" s="4">
        <v>4</v>
      </c>
      <c r="AI10" s="4">
        <v>3</v>
      </c>
      <c r="AJ10" s="4">
        <v>5</v>
      </c>
      <c r="AK10" s="4">
        <v>5</v>
      </c>
      <c r="AL10" s="4">
        <v>1</v>
      </c>
      <c r="AM10" s="4">
        <v>3</v>
      </c>
      <c r="AN10" s="4">
        <v>3</v>
      </c>
      <c r="AO10" s="4">
        <v>1</v>
      </c>
      <c r="AR10" t="s">
        <v>63</v>
      </c>
      <c r="AV10">
        <v>0</v>
      </c>
      <c r="AW10" t="s">
        <v>109</v>
      </c>
      <c r="AX10">
        <v>3</v>
      </c>
      <c r="AY10" t="s">
        <v>101</v>
      </c>
      <c r="AZ10">
        <v>4</v>
      </c>
      <c r="BA10" t="s">
        <v>109</v>
      </c>
      <c r="BD10" t="s">
        <v>88</v>
      </c>
      <c r="BH10">
        <v>440</v>
      </c>
      <c r="BI10" t="s">
        <v>112</v>
      </c>
    </row>
    <row r="11" spans="1:61" x14ac:dyDescent="0.25">
      <c r="A11" s="3">
        <v>37</v>
      </c>
      <c r="B11" t="s">
        <v>1</v>
      </c>
      <c r="C11" t="s">
        <v>5</v>
      </c>
      <c r="D11" t="s">
        <v>8</v>
      </c>
      <c r="E11" s="4">
        <v>4</v>
      </c>
      <c r="F11" s="4" t="s">
        <v>11</v>
      </c>
      <c r="G11">
        <v>500</v>
      </c>
      <c r="H11" t="s">
        <v>13</v>
      </c>
      <c r="I11" s="4" t="s">
        <v>3</v>
      </c>
      <c r="J11" s="4" t="s">
        <v>3</v>
      </c>
      <c r="K11" t="s">
        <v>34</v>
      </c>
      <c r="L11" t="s">
        <v>66</v>
      </c>
      <c r="M11" t="s">
        <v>4</v>
      </c>
      <c r="N11" t="s">
        <v>15</v>
      </c>
      <c r="P11" t="s">
        <v>3</v>
      </c>
      <c r="Q11" t="s">
        <v>3</v>
      </c>
      <c r="R11" t="s">
        <v>4</v>
      </c>
      <c r="S11" t="s">
        <v>3</v>
      </c>
      <c r="T11" t="s">
        <v>3</v>
      </c>
      <c r="U11" t="s">
        <v>4</v>
      </c>
      <c r="V11" t="s">
        <v>3</v>
      </c>
      <c r="W11" s="4" t="s">
        <v>3</v>
      </c>
      <c r="Y11" t="b">
        <v>0</v>
      </c>
      <c r="Z11" s="4" t="s">
        <v>21</v>
      </c>
      <c r="AA11" s="4" t="s">
        <v>3</v>
      </c>
      <c r="AB11" s="4" t="s">
        <v>3</v>
      </c>
      <c r="AC11" s="4" t="s">
        <v>3</v>
      </c>
      <c r="AD11" t="b">
        <v>1</v>
      </c>
      <c r="AE11" t="b">
        <v>1</v>
      </c>
      <c r="AF11" t="b">
        <v>1</v>
      </c>
      <c r="AG11" s="4">
        <v>2</v>
      </c>
      <c r="AH11" s="4">
        <v>5</v>
      </c>
      <c r="AI11" s="4">
        <v>4</v>
      </c>
      <c r="AJ11" s="4">
        <v>5</v>
      </c>
      <c r="AK11" s="4">
        <v>5</v>
      </c>
      <c r="AL11" s="4">
        <v>1</v>
      </c>
      <c r="AM11" s="4">
        <v>3</v>
      </c>
      <c r="AN11" s="4">
        <v>3</v>
      </c>
      <c r="AO11" s="4">
        <v>1</v>
      </c>
      <c r="AR11" t="s">
        <v>64</v>
      </c>
      <c r="AV11">
        <v>1</v>
      </c>
      <c r="AW11" t="s">
        <v>109</v>
      </c>
      <c r="AX11">
        <v>3</v>
      </c>
      <c r="AY11" t="s">
        <v>101</v>
      </c>
      <c r="AZ11">
        <v>5</v>
      </c>
      <c r="BA11" t="s">
        <v>109</v>
      </c>
      <c r="BD11" t="s">
        <v>89</v>
      </c>
      <c r="BH11">
        <v>500</v>
      </c>
      <c r="BI11" t="s">
        <v>113</v>
      </c>
    </row>
    <row r="12" spans="1:61" x14ac:dyDescent="0.25">
      <c r="A12" s="3">
        <v>35</v>
      </c>
      <c r="B12" t="s">
        <v>1</v>
      </c>
      <c r="C12" t="s">
        <v>5</v>
      </c>
      <c r="D12" t="s">
        <v>8</v>
      </c>
      <c r="E12" s="4">
        <v>1</v>
      </c>
      <c r="F12" s="4" t="s">
        <v>11</v>
      </c>
      <c r="G12">
        <v>500</v>
      </c>
      <c r="H12" t="s">
        <v>13</v>
      </c>
      <c r="I12" s="4" t="s">
        <v>3</v>
      </c>
      <c r="J12" s="4" t="s">
        <v>3</v>
      </c>
      <c r="K12" t="s">
        <v>34</v>
      </c>
      <c r="L12" t="s">
        <v>68</v>
      </c>
      <c r="M12" t="s">
        <v>4</v>
      </c>
      <c r="N12" t="s">
        <v>16</v>
      </c>
      <c r="P12" t="s">
        <v>3</v>
      </c>
      <c r="Q12" t="s">
        <v>4</v>
      </c>
      <c r="R12" t="s">
        <v>4</v>
      </c>
      <c r="S12" t="s">
        <v>4</v>
      </c>
      <c r="T12" t="s">
        <v>4</v>
      </c>
      <c r="U12" t="s">
        <v>3</v>
      </c>
      <c r="V12" t="s">
        <v>3</v>
      </c>
      <c r="W12" s="4" t="s">
        <v>3</v>
      </c>
      <c r="Y12" t="b">
        <v>0</v>
      </c>
      <c r="Z12" s="4" t="s">
        <v>21</v>
      </c>
      <c r="AA12" s="4" t="s">
        <v>3</v>
      </c>
      <c r="AB12" s="4" t="s">
        <v>3</v>
      </c>
      <c r="AC12" s="4" t="s">
        <v>3</v>
      </c>
      <c r="AD12" t="b">
        <v>1</v>
      </c>
      <c r="AE12" t="b">
        <v>0</v>
      </c>
      <c r="AF12" t="b">
        <v>1</v>
      </c>
      <c r="AG12" s="4">
        <v>4</v>
      </c>
      <c r="AH12" s="4">
        <v>5</v>
      </c>
      <c r="AI12" s="4">
        <v>3</v>
      </c>
      <c r="AJ12" s="4">
        <v>5</v>
      </c>
      <c r="AK12" s="4">
        <v>5</v>
      </c>
      <c r="AL12" s="4">
        <v>1</v>
      </c>
      <c r="AM12" s="4">
        <v>5</v>
      </c>
      <c r="AN12" s="4">
        <v>3</v>
      </c>
      <c r="AO12" s="4">
        <v>1</v>
      </c>
      <c r="AV12">
        <v>0</v>
      </c>
      <c r="AW12" t="s">
        <v>109</v>
      </c>
      <c r="AX12">
        <v>0</v>
      </c>
      <c r="AY12" t="s">
        <v>109</v>
      </c>
      <c r="AZ12">
        <v>6</v>
      </c>
      <c r="BA12" t="s">
        <v>108</v>
      </c>
      <c r="BD12" t="s">
        <v>89</v>
      </c>
      <c r="BH12">
        <v>500</v>
      </c>
      <c r="BI12" t="s">
        <v>113</v>
      </c>
    </row>
    <row r="13" spans="1:61" x14ac:dyDescent="0.25">
      <c r="A13" s="3">
        <v>28</v>
      </c>
      <c r="B13" t="s">
        <v>0</v>
      </c>
      <c r="C13" t="s">
        <v>2</v>
      </c>
      <c r="D13" t="s">
        <v>8</v>
      </c>
      <c r="E13" s="4">
        <v>6</v>
      </c>
      <c r="F13" s="4" t="s">
        <v>11</v>
      </c>
      <c r="G13">
        <v>450</v>
      </c>
      <c r="H13" t="s">
        <v>13</v>
      </c>
      <c r="I13" s="4" t="s">
        <v>3</v>
      </c>
      <c r="J13" s="4" t="s">
        <v>3</v>
      </c>
      <c r="K13" t="s">
        <v>34</v>
      </c>
      <c r="L13" t="s">
        <v>66</v>
      </c>
      <c r="M13" t="s">
        <v>4</v>
      </c>
      <c r="N13" t="s">
        <v>16</v>
      </c>
      <c r="P13" t="s">
        <v>3</v>
      </c>
      <c r="Q13" t="s">
        <v>3</v>
      </c>
      <c r="R13" t="s">
        <v>4</v>
      </c>
      <c r="S13" t="s">
        <v>3</v>
      </c>
      <c r="T13" t="s">
        <v>4</v>
      </c>
      <c r="U13" t="s">
        <v>4</v>
      </c>
      <c r="V13" t="s">
        <v>3</v>
      </c>
      <c r="W13" s="4" t="s">
        <v>3</v>
      </c>
      <c r="Y13" t="b">
        <v>0</v>
      </c>
      <c r="Z13" s="4" t="s">
        <v>21</v>
      </c>
      <c r="AA13" s="4" t="s">
        <v>3</v>
      </c>
      <c r="AB13" s="4" t="s">
        <v>3</v>
      </c>
      <c r="AC13" s="4" t="s">
        <v>3</v>
      </c>
      <c r="AD13" t="b">
        <v>1</v>
      </c>
      <c r="AE13" t="b">
        <v>0</v>
      </c>
      <c r="AF13" t="b">
        <v>1</v>
      </c>
      <c r="AG13" s="4">
        <v>4</v>
      </c>
      <c r="AH13" s="4">
        <v>5</v>
      </c>
      <c r="AI13" s="4">
        <v>4</v>
      </c>
      <c r="AJ13" s="4">
        <v>5</v>
      </c>
      <c r="AK13" s="4">
        <v>5</v>
      </c>
      <c r="AL13" s="4">
        <v>1</v>
      </c>
      <c r="AM13" s="4">
        <v>5</v>
      </c>
      <c r="AN13" s="4">
        <v>3</v>
      </c>
      <c r="AO13" s="4">
        <v>3</v>
      </c>
      <c r="AV13">
        <v>0</v>
      </c>
      <c r="AW13" t="s">
        <v>109</v>
      </c>
      <c r="AX13">
        <v>3</v>
      </c>
      <c r="AY13" t="s">
        <v>101</v>
      </c>
      <c r="AZ13">
        <v>7</v>
      </c>
      <c r="BA13" t="s">
        <v>108</v>
      </c>
      <c r="BD13" t="s">
        <v>88</v>
      </c>
      <c r="BH13">
        <v>450</v>
      </c>
      <c r="BI13" t="s">
        <v>112</v>
      </c>
    </row>
    <row r="14" spans="1:61" x14ac:dyDescent="0.25">
      <c r="A14" s="3">
        <v>26</v>
      </c>
      <c r="B14" t="s">
        <v>1</v>
      </c>
      <c r="C14" t="s">
        <v>2</v>
      </c>
      <c r="D14" t="s">
        <v>8</v>
      </c>
      <c r="E14" s="4">
        <v>2</v>
      </c>
      <c r="F14" s="4" t="s">
        <v>11</v>
      </c>
      <c r="G14">
        <v>480</v>
      </c>
      <c r="H14" t="s">
        <v>13</v>
      </c>
      <c r="I14" s="4" t="s">
        <v>3</v>
      </c>
      <c r="J14" s="4" t="s">
        <v>3</v>
      </c>
      <c r="K14" t="s">
        <v>34</v>
      </c>
      <c r="L14" t="s">
        <v>68</v>
      </c>
      <c r="M14" t="s">
        <v>4</v>
      </c>
      <c r="N14" t="s">
        <v>16</v>
      </c>
      <c r="P14" t="s">
        <v>3</v>
      </c>
      <c r="Q14" t="s">
        <v>3</v>
      </c>
      <c r="R14" t="s">
        <v>4</v>
      </c>
      <c r="S14" t="s">
        <v>4</v>
      </c>
      <c r="T14" t="s">
        <v>4</v>
      </c>
      <c r="U14" t="s">
        <v>4</v>
      </c>
      <c r="V14" t="s">
        <v>3</v>
      </c>
      <c r="W14" s="4" t="s">
        <v>3</v>
      </c>
      <c r="Y14" t="b">
        <v>0</v>
      </c>
      <c r="Z14" s="4" t="s">
        <v>21</v>
      </c>
      <c r="AA14" s="4" t="s">
        <v>3</v>
      </c>
      <c r="AB14" s="4" t="s">
        <v>4</v>
      </c>
      <c r="AC14" s="4" t="s">
        <v>3</v>
      </c>
      <c r="AD14" t="b">
        <v>1</v>
      </c>
      <c r="AE14" t="b">
        <v>0</v>
      </c>
      <c r="AF14" t="b">
        <v>1</v>
      </c>
      <c r="AG14" s="4">
        <v>4</v>
      </c>
      <c r="AH14" s="4">
        <v>5</v>
      </c>
      <c r="AI14" s="4">
        <v>3</v>
      </c>
      <c r="AJ14" s="4">
        <v>5</v>
      </c>
      <c r="AK14" s="4">
        <v>5</v>
      </c>
      <c r="AL14" s="4">
        <v>1</v>
      </c>
      <c r="AM14" s="4">
        <v>5</v>
      </c>
      <c r="AN14" s="4">
        <v>3</v>
      </c>
      <c r="AO14" s="4">
        <v>1</v>
      </c>
      <c r="AV14">
        <v>1</v>
      </c>
      <c r="AW14" t="s">
        <v>109</v>
      </c>
      <c r="AX14">
        <v>2</v>
      </c>
      <c r="AY14" t="s">
        <v>109</v>
      </c>
      <c r="AZ14">
        <v>6</v>
      </c>
      <c r="BA14" t="s">
        <v>108</v>
      </c>
      <c r="BD14" t="s">
        <v>88</v>
      </c>
      <c r="BH14">
        <v>480</v>
      </c>
      <c r="BI14" t="s">
        <v>112</v>
      </c>
    </row>
    <row r="15" spans="1:61" x14ac:dyDescent="0.25">
      <c r="A15" s="3">
        <v>29</v>
      </c>
      <c r="B15" t="s">
        <v>1</v>
      </c>
      <c r="C15" t="s">
        <v>2</v>
      </c>
      <c r="D15" t="s">
        <v>8</v>
      </c>
      <c r="E15" s="4">
        <v>3</v>
      </c>
      <c r="F15" s="4" t="s">
        <v>10</v>
      </c>
      <c r="G15">
        <v>179</v>
      </c>
      <c r="H15" t="s">
        <v>13</v>
      </c>
      <c r="I15" s="4" t="s">
        <v>3</v>
      </c>
      <c r="J15" s="4" t="s">
        <v>3</v>
      </c>
      <c r="K15" t="s">
        <v>34</v>
      </c>
      <c r="L15" t="s">
        <v>68</v>
      </c>
      <c r="M15" t="s">
        <v>4</v>
      </c>
      <c r="N15" t="s">
        <v>16</v>
      </c>
      <c r="P15" t="s">
        <v>3</v>
      </c>
      <c r="Q15" t="s">
        <v>4</v>
      </c>
      <c r="R15" t="s">
        <v>3</v>
      </c>
      <c r="S15" t="s">
        <v>3</v>
      </c>
      <c r="T15" t="s">
        <v>4</v>
      </c>
      <c r="U15" t="s">
        <v>4</v>
      </c>
      <c r="V15" t="s">
        <v>3</v>
      </c>
      <c r="W15" s="4" t="s">
        <v>3</v>
      </c>
      <c r="Y15" t="b">
        <v>0</v>
      </c>
      <c r="Z15" s="4" t="s">
        <v>21</v>
      </c>
      <c r="AA15" s="4" t="s">
        <v>3</v>
      </c>
      <c r="AB15" s="4" t="s">
        <v>4</v>
      </c>
      <c r="AC15" s="4" t="s">
        <v>3</v>
      </c>
      <c r="AD15" t="b">
        <v>1</v>
      </c>
      <c r="AE15" t="b">
        <v>0</v>
      </c>
      <c r="AF15" t="b">
        <v>1</v>
      </c>
      <c r="AG15" s="4">
        <v>4</v>
      </c>
      <c r="AH15" s="4">
        <v>5</v>
      </c>
      <c r="AI15" s="4">
        <v>2</v>
      </c>
      <c r="AJ15" s="4">
        <v>5</v>
      </c>
      <c r="AK15" s="4">
        <v>5</v>
      </c>
      <c r="AL15" s="4">
        <v>1</v>
      </c>
      <c r="AM15" s="4">
        <v>5</v>
      </c>
      <c r="AN15" s="4">
        <v>3</v>
      </c>
      <c r="AO15" s="4">
        <v>1</v>
      </c>
      <c r="AV15">
        <v>1</v>
      </c>
      <c r="AW15" t="s">
        <v>109</v>
      </c>
      <c r="AX15">
        <v>3</v>
      </c>
      <c r="AY15" t="s">
        <v>101</v>
      </c>
      <c r="AZ15">
        <v>6</v>
      </c>
      <c r="BA15" t="s">
        <v>108</v>
      </c>
      <c r="BD15" t="s">
        <v>88</v>
      </c>
      <c r="BH15">
        <v>179</v>
      </c>
      <c r="BI15" t="s">
        <v>112</v>
      </c>
    </row>
    <row r="16" spans="1:61" x14ac:dyDescent="0.25">
      <c r="A16" s="3">
        <v>25</v>
      </c>
      <c r="B16" t="s">
        <v>1</v>
      </c>
      <c r="C16" t="s">
        <v>5</v>
      </c>
      <c r="D16" t="s">
        <v>8</v>
      </c>
      <c r="E16" s="4">
        <v>1</v>
      </c>
      <c r="F16" s="4" t="s">
        <v>11</v>
      </c>
      <c r="G16">
        <v>480</v>
      </c>
      <c r="H16" t="s">
        <v>13</v>
      </c>
      <c r="I16" s="4" t="s">
        <v>3</v>
      </c>
      <c r="J16" s="4" t="s">
        <v>3</v>
      </c>
      <c r="K16" t="s">
        <v>34</v>
      </c>
      <c r="L16" t="s">
        <v>77</v>
      </c>
      <c r="M16" t="s">
        <v>4</v>
      </c>
      <c r="N16" t="s">
        <v>16</v>
      </c>
      <c r="P16" t="s">
        <v>4</v>
      </c>
      <c r="Q16" t="s">
        <v>3</v>
      </c>
      <c r="R16" t="s">
        <v>3</v>
      </c>
      <c r="S16" t="s">
        <v>3</v>
      </c>
      <c r="T16" t="s">
        <v>3</v>
      </c>
      <c r="U16" t="s">
        <v>4</v>
      </c>
      <c r="V16" t="s">
        <v>3</v>
      </c>
      <c r="W16" s="4" t="s">
        <v>3</v>
      </c>
      <c r="Y16" t="b">
        <v>0</v>
      </c>
      <c r="Z16" s="4" t="s">
        <v>21</v>
      </c>
      <c r="AA16" s="4" t="s">
        <v>3</v>
      </c>
      <c r="AB16" s="4" t="s">
        <v>4</v>
      </c>
      <c r="AC16" s="4" t="s">
        <v>3</v>
      </c>
      <c r="AD16" t="b">
        <v>1</v>
      </c>
      <c r="AE16" t="b">
        <v>0</v>
      </c>
      <c r="AF16" t="b">
        <v>1</v>
      </c>
      <c r="AG16" s="4">
        <v>4</v>
      </c>
      <c r="AH16" s="4">
        <v>5</v>
      </c>
      <c r="AI16" s="4">
        <v>2</v>
      </c>
      <c r="AJ16" s="4">
        <v>5</v>
      </c>
      <c r="AK16" s="4">
        <v>5</v>
      </c>
      <c r="AL16" s="4">
        <v>1</v>
      </c>
      <c r="AM16" s="4">
        <v>2</v>
      </c>
      <c r="AN16" s="4">
        <v>3</v>
      </c>
      <c r="AO16" s="4">
        <v>1</v>
      </c>
      <c r="AV16">
        <v>2</v>
      </c>
      <c r="AW16" t="s">
        <v>109</v>
      </c>
      <c r="AX16">
        <v>4</v>
      </c>
      <c r="AY16" t="s">
        <v>101</v>
      </c>
      <c r="AZ16">
        <v>6</v>
      </c>
      <c r="BA16" t="s">
        <v>108</v>
      </c>
      <c r="BD16" t="s">
        <v>88</v>
      </c>
      <c r="BH16">
        <v>480</v>
      </c>
      <c r="BI16" t="s">
        <v>112</v>
      </c>
    </row>
    <row r="17" spans="1:61" x14ac:dyDescent="0.25">
      <c r="A17" s="3">
        <v>26</v>
      </c>
      <c r="B17" t="s">
        <v>1</v>
      </c>
      <c r="C17" t="s">
        <v>5</v>
      </c>
      <c r="D17" t="s">
        <v>7</v>
      </c>
      <c r="E17" s="4">
        <v>4</v>
      </c>
      <c r="F17" s="4" t="s">
        <v>11</v>
      </c>
      <c r="G17">
        <v>480</v>
      </c>
      <c r="H17" t="s">
        <v>13</v>
      </c>
      <c r="I17" s="4" t="s">
        <v>3</v>
      </c>
      <c r="J17" s="4" t="s">
        <v>3</v>
      </c>
      <c r="K17" t="s">
        <v>34</v>
      </c>
      <c r="L17" t="s">
        <v>68</v>
      </c>
      <c r="M17" t="s">
        <v>4</v>
      </c>
      <c r="N17" t="s">
        <v>16</v>
      </c>
      <c r="P17" t="s">
        <v>4</v>
      </c>
      <c r="Q17" t="s">
        <v>4</v>
      </c>
      <c r="R17" t="s">
        <v>3</v>
      </c>
      <c r="S17" t="s">
        <v>3</v>
      </c>
      <c r="T17" t="s">
        <v>4</v>
      </c>
      <c r="U17" t="s">
        <v>4</v>
      </c>
      <c r="V17" t="s">
        <v>3</v>
      </c>
      <c r="W17" s="4" t="s">
        <v>3</v>
      </c>
      <c r="Y17" t="b">
        <v>0</v>
      </c>
      <c r="Z17" s="4" t="s">
        <v>21</v>
      </c>
      <c r="AA17" s="4" t="s">
        <v>3</v>
      </c>
      <c r="AB17" s="4" t="s">
        <v>4</v>
      </c>
      <c r="AC17" s="4" t="s">
        <v>3</v>
      </c>
      <c r="AD17" t="b">
        <v>1</v>
      </c>
      <c r="AE17" t="b">
        <v>0</v>
      </c>
      <c r="AF17" t="b">
        <v>0</v>
      </c>
      <c r="AG17" s="4">
        <v>4</v>
      </c>
      <c r="AH17" s="4">
        <v>5</v>
      </c>
      <c r="AI17" s="4">
        <v>2</v>
      </c>
      <c r="AJ17" s="4">
        <v>5</v>
      </c>
      <c r="AK17" s="4">
        <v>5</v>
      </c>
      <c r="AL17" s="4">
        <v>1</v>
      </c>
      <c r="AM17" s="4">
        <v>3</v>
      </c>
      <c r="AN17" s="4">
        <v>5</v>
      </c>
      <c r="AO17" s="4">
        <v>1</v>
      </c>
      <c r="AV17">
        <v>1</v>
      </c>
      <c r="AW17" t="s">
        <v>109</v>
      </c>
      <c r="AX17">
        <v>3</v>
      </c>
      <c r="AY17" t="s">
        <v>101</v>
      </c>
      <c r="AZ17">
        <v>7</v>
      </c>
      <c r="BA17" t="s">
        <v>108</v>
      </c>
      <c r="BD17" t="s">
        <v>88</v>
      </c>
      <c r="BH17">
        <v>480</v>
      </c>
      <c r="BI17" t="s">
        <v>112</v>
      </c>
    </row>
    <row r="18" spans="1:61" x14ac:dyDescent="0.25">
      <c r="A18" s="3">
        <v>20</v>
      </c>
      <c r="B18" t="s">
        <v>1</v>
      </c>
      <c r="C18" t="s">
        <v>2</v>
      </c>
      <c r="D18" t="s">
        <v>6</v>
      </c>
      <c r="E18" s="4">
        <v>4</v>
      </c>
      <c r="F18" s="4" t="s">
        <v>11</v>
      </c>
      <c r="G18">
        <v>470</v>
      </c>
      <c r="H18" t="s">
        <v>13</v>
      </c>
      <c r="I18" s="4" t="s">
        <v>3</v>
      </c>
      <c r="J18" s="4" t="s">
        <v>3</v>
      </c>
      <c r="K18" t="s">
        <v>34</v>
      </c>
      <c r="L18" t="s">
        <v>68</v>
      </c>
      <c r="M18" t="s">
        <v>4</v>
      </c>
      <c r="N18" t="s">
        <v>16</v>
      </c>
      <c r="P18" t="s">
        <v>4</v>
      </c>
      <c r="Q18" t="s">
        <v>3</v>
      </c>
      <c r="R18" t="s">
        <v>4</v>
      </c>
      <c r="S18" t="s">
        <v>3</v>
      </c>
      <c r="T18" t="s">
        <v>4</v>
      </c>
      <c r="U18" t="s">
        <v>4</v>
      </c>
      <c r="V18" t="s">
        <v>3</v>
      </c>
      <c r="W18" s="4" t="s">
        <v>3</v>
      </c>
      <c r="Y18" t="b">
        <v>0</v>
      </c>
      <c r="Z18" s="4" t="s">
        <v>21</v>
      </c>
      <c r="AA18" s="4" t="s">
        <v>3</v>
      </c>
      <c r="AB18" s="4" t="s">
        <v>4</v>
      </c>
      <c r="AC18" s="4" t="s">
        <v>3</v>
      </c>
      <c r="AD18" t="b">
        <v>1</v>
      </c>
      <c r="AE18" t="b">
        <v>0</v>
      </c>
      <c r="AF18" t="b">
        <v>0</v>
      </c>
      <c r="AG18" s="4">
        <v>1</v>
      </c>
      <c r="AH18" s="4">
        <v>5</v>
      </c>
      <c r="AI18" s="4">
        <v>2</v>
      </c>
      <c r="AJ18" s="4">
        <v>5</v>
      </c>
      <c r="AK18" s="4">
        <v>5</v>
      </c>
      <c r="AL18" s="4">
        <v>1</v>
      </c>
      <c r="AM18" s="4">
        <v>5</v>
      </c>
      <c r="AN18" s="4">
        <v>5</v>
      </c>
      <c r="AO18" s="4">
        <v>1</v>
      </c>
      <c r="AV18">
        <v>1</v>
      </c>
      <c r="AW18" t="s">
        <v>109</v>
      </c>
      <c r="AX18">
        <v>3</v>
      </c>
      <c r="AY18" t="s">
        <v>101</v>
      </c>
      <c r="AZ18">
        <v>6</v>
      </c>
      <c r="BA18" t="s">
        <v>108</v>
      </c>
      <c r="BD18" t="s">
        <v>88</v>
      </c>
      <c r="BH18">
        <v>470</v>
      </c>
      <c r="BI18" t="s">
        <v>112</v>
      </c>
    </row>
    <row r="19" spans="1:61" x14ac:dyDescent="0.25">
      <c r="A19" s="3">
        <v>27</v>
      </c>
      <c r="B19" t="s">
        <v>1</v>
      </c>
      <c r="C19" t="s">
        <v>5</v>
      </c>
      <c r="D19" t="s">
        <v>7</v>
      </c>
      <c r="E19" s="4">
        <v>1</v>
      </c>
      <c r="F19" s="4" t="s">
        <v>11</v>
      </c>
      <c r="G19">
        <v>350</v>
      </c>
      <c r="H19" t="s">
        <v>13</v>
      </c>
      <c r="I19" s="4" t="s">
        <v>3</v>
      </c>
      <c r="J19" s="4" t="s">
        <v>3</v>
      </c>
      <c r="K19" t="s">
        <v>34</v>
      </c>
      <c r="L19" t="s">
        <v>66</v>
      </c>
      <c r="M19" t="s">
        <v>4</v>
      </c>
      <c r="N19" t="s">
        <v>16</v>
      </c>
      <c r="P19" t="s">
        <v>4</v>
      </c>
      <c r="Q19" t="s">
        <v>4</v>
      </c>
      <c r="R19" t="s">
        <v>3</v>
      </c>
      <c r="S19" t="s">
        <v>3</v>
      </c>
      <c r="T19" t="s">
        <v>4</v>
      </c>
      <c r="U19" t="s">
        <v>4</v>
      </c>
      <c r="V19" t="s">
        <v>3</v>
      </c>
      <c r="W19" s="4" t="s">
        <v>3</v>
      </c>
      <c r="Y19" t="b">
        <v>0</v>
      </c>
      <c r="Z19" s="4" t="s">
        <v>21</v>
      </c>
      <c r="AA19" s="4" t="s">
        <v>3</v>
      </c>
      <c r="AB19" s="4" t="s">
        <v>4</v>
      </c>
      <c r="AC19" s="4" t="s">
        <v>4</v>
      </c>
      <c r="AD19" t="b">
        <v>1</v>
      </c>
      <c r="AE19" t="b">
        <v>0</v>
      </c>
      <c r="AF19" t="b">
        <v>0</v>
      </c>
      <c r="AG19" s="4">
        <v>1</v>
      </c>
      <c r="AH19" s="4">
        <v>5</v>
      </c>
      <c r="AI19" s="4">
        <v>2</v>
      </c>
      <c r="AJ19" s="4">
        <v>5</v>
      </c>
      <c r="AK19" s="4">
        <v>5</v>
      </c>
      <c r="AL19" s="4">
        <v>5</v>
      </c>
      <c r="AM19" s="4">
        <v>5</v>
      </c>
      <c r="AN19" s="4">
        <v>5</v>
      </c>
      <c r="AO19" s="4">
        <v>1</v>
      </c>
      <c r="AV19">
        <v>1</v>
      </c>
      <c r="AW19" t="s">
        <v>109</v>
      </c>
      <c r="AX19">
        <v>3</v>
      </c>
      <c r="AY19" t="s">
        <v>101</v>
      </c>
      <c r="AZ19">
        <v>6</v>
      </c>
      <c r="BA19" t="s">
        <v>108</v>
      </c>
      <c r="BD19" t="s">
        <v>88</v>
      </c>
      <c r="BH19">
        <v>350</v>
      </c>
      <c r="BI19" t="s">
        <v>112</v>
      </c>
    </row>
    <row r="20" spans="1:61" x14ac:dyDescent="0.25">
      <c r="A20" s="3">
        <v>30</v>
      </c>
      <c r="B20" t="s">
        <v>0</v>
      </c>
      <c r="C20" t="s">
        <v>2</v>
      </c>
      <c r="D20" t="s">
        <v>7</v>
      </c>
      <c r="E20" s="4">
        <v>1</v>
      </c>
      <c r="F20" s="4" t="s">
        <v>11</v>
      </c>
      <c r="G20">
        <v>500</v>
      </c>
      <c r="H20" t="s">
        <v>13</v>
      </c>
      <c r="I20" s="4" t="s">
        <v>3</v>
      </c>
      <c r="J20" s="4" t="s">
        <v>3</v>
      </c>
      <c r="K20" t="s">
        <v>35</v>
      </c>
      <c r="L20" t="s">
        <v>68</v>
      </c>
      <c r="M20" t="s">
        <v>4</v>
      </c>
      <c r="N20" t="s">
        <v>16</v>
      </c>
      <c r="P20" t="s">
        <v>3</v>
      </c>
      <c r="Q20" t="s">
        <v>3</v>
      </c>
      <c r="R20" t="s">
        <v>3</v>
      </c>
      <c r="S20" t="s">
        <v>3</v>
      </c>
      <c r="T20" t="s">
        <v>3</v>
      </c>
      <c r="U20" t="s">
        <v>4</v>
      </c>
      <c r="V20" t="s">
        <v>3</v>
      </c>
      <c r="W20" s="4" t="s">
        <v>4</v>
      </c>
      <c r="X20" t="s">
        <v>19</v>
      </c>
      <c r="Y20" t="b">
        <v>0</v>
      </c>
      <c r="Z20" s="4" t="s">
        <v>21</v>
      </c>
      <c r="AA20" s="4" t="s">
        <v>3</v>
      </c>
      <c r="AB20" s="4" t="s">
        <v>4</v>
      </c>
      <c r="AC20" s="4" t="s">
        <v>3</v>
      </c>
      <c r="AD20" t="b">
        <v>1</v>
      </c>
      <c r="AE20" t="b">
        <v>0</v>
      </c>
      <c r="AF20" t="b">
        <v>0</v>
      </c>
      <c r="AG20" s="4">
        <v>1</v>
      </c>
      <c r="AH20" s="4">
        <v>5</v>
      </c>
      <c r="AI20" s="4">
        <v>2</v>
      </c>
      <c r="AJ20" s="4">
        <v>5</v>
      </c>
      <c r="AK20" s="4">
        <v>5</v>
      </c>
      <c r="AL20" s="4">
        <v>5</v>
      </c>
      <c r="AM20" s="4">
        <v>3</v>
      </c>
      <c r="AN20" s="4">
        <v>5</v>
      </c>
      <c r="AO20" s="4">
        <v>4</v>
      </c>
      <c r="AV20">
        <v>2</v>
      </c>
      <c r="AW20" t="s">
        <v>109</v>
      </c>
      <c r="AX20">
        <v>4</v>
      </c>
      <c r="AY20" t="s">
        <v>101</v>
      </c>
      <c r="AZ20">
        <v>6</v>
      </c>
      <c r="BA20" t="s">
        <v>108</v>
      </c>
      <c r="BD20" t="s">
        <v>89</v>
      </c>
      <c r="BH20">
        <v>500</v>
      </c>
      <c r="BI20" t="s">
        <v>113</v>
      </c>
    </row>
    <row r="21" spans="1:61" x14ac:dyDescent="0.25">
      <c r="A21" s="3">
        <v>35</v>
      </c>
      <c r="B21" t="s">
        <v>1</v>
      </c>
      <c r="C21" t="s">
        <v>2</v>
      </c>
      <c r="D21" t="s">
        <v>7</v>
      </c>
      <c r="E21" s="4">
        <v>1</v>
      </c>
      <c r="F21" s="4" t="s">
        <v>11</v>
      </c>
      <c r="G21">
        <v>210</v>
      </c>
      <c r="H21" t="s">
        <v>13</v>
      </c>
      <c r="I21" s="4" t="s">
        <v>3</v>
      </c>
      <c r="J21" s="4" t="s">
        <v>3</v>
      </c>
      <c r="K21" t="s">
        <v>34</v>
      </c>
      <c r="L21" t="s">
        <v>68</v>
      </c>
      <c r="M21" t="s">
        <v>4</v>
      </c>
      <c r="N21" t="s">
        <v>16</v>
      </c>
      <c r="P21" t="s">
        <v>3</v>
      </c>
      <c r="Q21" t="s">
        <v>3</v>
      </c>
      <c r="R21" t="s">
        <v>3</v>
      </c>
      <c r="S21" t="s">
        <v>3</v>
      </c>
      <c r="T21" t="s">
        <v>4</v>
      </c>
      <c r="U21" t="s">
        <v>4</v>
      </c>
      <c r="V21" t="s">
        <v>3</v>
      </c>
      <c r="W21" s="4" t="s">
        <v>4</v>
      </c>
      <c r="X21" t="s">
        <v>18</v>
      </c>
      <c r="Y21" t="b">
        <v>0</v>
      </c>
      <c r="Z21" s="4" t="s">
        <v>21</v>
      </c>
      <c r="AA21" s="4" t="s">
        <v>3</v>
      </c>
      <c r="AB21" s="4" t="s">
        <v>4</v>
      </c>
      <c r="AC21" s="4" t="s">
        <v>3</v>
      </c>
      <c r="AD21" t="b">
        <v>1</v>
      </c>
      <c r="AE21" t="b">
        <v>0</v>
      </c>
      <c r="AF21" t="b">
        <v>1</v>
      </c>
      <c r="AG21" s="4">
        <v>1</v>
      </c>
      <c r="AH21" s="4">
        <v>5</v>
      </c>
      <c r="AI21" s="4">
        <v>5</v>
      </c>
      <c r="AJ21" s="4">
        <v>5</v>
      </c>
      <c r="AK21" s="4">
        <v>5</v>
      </c>
      <c r="AL21" s="4">
        <v>5</v>
      </c>
      <c r="AM21" s="4">
        <v>5</v>
      </c>
      <c r="AN21" s="4">
        <v>5</v>
      </c>
      <c r="AO21" s="4">
        <v>4</v>
      </c>
      <c r="AV21">
        <v>1</v>
      </c>
      <c r="AW21" t="s">
        <v>109</v>
      </c>
      <c r="AX21">
        <v>4</v>
      </c>
      <c r="AY21" t="s">
        <v>101</v>
      </c>
      <c r="AZ21">
        <v>7</v>
      </c>
      <c r="BA21" t="s">
        <v>108</v>
      </c>
      <c r="BD21" t="s">
        <v>89</v>
      </c>
      <c r="BH21">
        <v>210</v>
      </c>
      <c r="BI21" t="s">
        <v>112</v>
      </c>
    </row>
    <row r="22" spans="1:61" x14ac:dyDescent="0.25">
      <c r="A22" s="3">
        <v>26</v>
      </c>
      <c r="B22" t="s">
        <v>1</v>
      </c>
      <c r="C22" t="s">
        <v>2</v>
      </c>
      <c r="D22" t="s">
        <v>7</v>
      </c>
      <c r="E22" s="4">
        <v>4</v>
      </c>
      <c r="F22" s="4" t="s">
        <v>11</v>
      </c>
      <c r="G22">
        <v>400</v>
      </c>
      <c r="H22" t="s">
        <v>13</v>
      </c>
      <c r="I22" s="4" t="s">
        <v>3</v>
      </c>
      <c r="J22" s="4" t="s">
        <v>3</v>
      </c>
      <c r="K22" t="s">
        <v>34</v>
      </c>
      <c r="L22" t="s">
        <v>73</v>
      </c>
      <c r="M22" t="s">
        <v>4</v>
      </c>
      <c r="N22" t="s">
        <v>16</v>
      </c>
      <c r="P22" t="s">
        <v>3</v>
      </c>
      <c r="Q22" t="s">
        <v>4</v>
      </c>
      <c r="R22" t="s">
        <v>3</v>
      </c>
      <c r="S22" t="s">
        <v>4</v>
      </c>
      <c r="T22" t="s">
        <v>4</v>
      </c>
      <c r="U22" t="s">
        <v>4</v>
      </c>
      <c r="V22" t="s">
        <v>3</v>
      </c>
      <c r="W22" s="4" t="s">
        <v>4</v>
      </c>
      <c r="X22" t="s">
        <v>19</v>
      </c>
      <c r="Y22" t="b">
        <v>0</v>
      </c>
      <c r="Z22" s="4" t="s">
        <v>21</v>
      </c>
      <c r="AA22" s="4" t="s">
        <v>3</v>
      </c>
      <c r="AB22" s="4" t="s">
        <v>4</v>
      </c>
      <c r="AC22" s="4" t="s">
        <v>4</v>
      </c>
      <c r="AD22" t="b">
        <v>0</v>
      </c>
      <c r="AE22" t="b">
        <v>0</v>
      </c>
      <c r="AF22" t="b">
        <v>1</v>
      </c>
      <c r="AG22" s="4">
        <v>1</v>
      </c>
      <c r="AH22" s="4">
        <v>3</v>
      </c>
      <c r="AI22" s="4">
        <v>5</v>
      </c>
      <c r="AJ22" s="4">
        <v>5</v>
      </c>
      <c r="AK22" s="4">
        <v>5</v>
      </c>
      <c r="AL22" s="4">
        <v>5</v>
      </c>
      <c r="AM22" s="4">
        <v>5</v>
      </c>
      <c r="AN22" s="4">
        <v>5</v>
      </c>
      <c r="AO22" s="4">
        <v>4</v>
      </c>
      <c r="AV22">
        <v>2</v>
      </c>
      <c r="AW22" t="s">
        <v>109</v>
      </c>
      <c r="AX22">
        <v>2</v>
      </c>
      <c r="AY22" t="s">
        <v>109</v>
      </c>
      <c r="AZ22">
        <v>6</v>
      </c>
      <c r="BA22" t="s">
        <v>108</v>
      </c>
      <c r="BD22" t="s">
        <v>88</v>
      </c>
      <c r="BH22">
        <v>400</v>
      </c>
      <c r="BI22" t="s">
        <v>112</v>
      </c>
    </row>
    <row r="23" spans="1:61" x14ac:dyDescent="0.25">
      <c r="A23" s="3">
        <v>27</v>
      </c>
      <c r="B23" t="s">
        <v>1</v>
      </c>
      <c r="C23" t="s">
        <v>2</v>
      </c>
      <c r="D23" t="s">
        <v>7</v>
      </c>
      <c r="E23" s="4">
        <v>4</v>
      </c>
      <c r="F23" s="4" t="s">
        <v>11</v>
      </c>
      <c r="G23">
        <v>500</v>
      </c>
      <c r="H23" t="s">
        <v>13</v>
      </c>
      <c r="I23" s="4" t="s">
        <v>3</v>
      </c>
      <c r="J23" s="4" t="s">
        <v>3</v>
      </c>
      <c r="K23" t="s">
        <v>34</v>
      </c>
      <c r="L23" t="s">
        <v>69</v>
      </c>
      <c r="M23" t="s">
        <v>4</v>
      </c>
      <c r="N23" t="s">
        <v>16</v>
      </c>
      <c r="P23" t="s">
        <v>3</v>
      </c>
      <c r="Q23" t="s">
        <v>3</v>
      </c>
      <c r="R23" t="s">
        <v>4</v>
      </c>
      <c r="S23" t="s">
        <v>4</v>
      </c>
      <c r="T23" t="s">
        <v>4</v>
      </c>
      <c r="U23" t="s">
        <v>4</v>
      </c>
      <c r="V23" t="s">
        <v>3</v>
      </c>
      <c r="W23" s="4" t="s">
        <v>4</v>
      </c>
      <c r="X23" t="s">
        <v>17</v>
      </c>
      <c r="Y23" t="b">
        <v>0</v>
      </c>
      <c r="Z23" s="4" t="s">
        <v>21</v>
      </c>
      <c r="AA23" s="4" t="s">
        <v>3</v>
      </c>
      <c r="AB23" s="4" t="s">
        <v>4</v>
      </c>
      <c r="AC23" s="4" t="s">
        <v>3</v>
      </c>
      <c r="AD23" t="b">
        <v>0</v>
      </c>
      <c r="AE23" t="b">
        <v>0</v>
      </c>
      <c r="AF23" t="b">
        <v>1</v>
      </c>
      <c r="AG23" s="4">
        <v>1</v>
      </c>
      <c r="AH23" s="4">
        <v>4</v>
      </c>
      <c r="AI23" s="4">
        <v>5</v>
      </c>
      <c r="AJ23" s="4">
        <v>5</v>
      </c>
      <c r="AK23" s="4">
        <v>5</v>
      </c>
      <c r="AL23" s="4">
        <v>5</v>
      </c>
      <c r="AM23" s="4">
        <v>5</v>
      </c>
      <c r="AN23" s="4">
        <v>5</v>
      </c>
      <c r="AO23" s="4">
        <v>4</v>
      </c>
      <c r="AV23">
        <v>2</v>
      </c>
      <c r="AW23" t="s">
        <v>109</v>
      </c>
      <c r="AX23">
        <v>2</v>
      </c>
      <c r="AY23" t="s">
        <v>109</v>
      </c>
      <c r="AZ23">
        <v>7</v>
      </c>
      <c r="BA23" t="s">
        <v>108</v>
      </c>
      <c r="BD23" t="s">
        <v>88</v>
      </c>
      <c r="BH23">
        <v>500</v>
      </c>
      <c r="BI23" t="s">
        <v>113</v>
      </c>
    </row>
    <row r="24" spans="1:61" x14ac:dyDescent="0.25">
      <c r="A24" s="3">
        <v>27</v>
      </c>
      <c r="B24" t="s">
        <v>1</v>
      </c>
      <c r="C24" t="s">
        <v>2</v>
      </c>
      <c r="D24" t="s">
        <v>7</v>
      </c>
      <c r="E24" s="4">
        <v>4</v>
      </c>
      <c r="F24" s="4" t="s">
        <v>11</v>
      </c>
      <c r="G24">
        <v>500</v>
      </c>
      <c r="H24" t="s">
        <v>13</v>
      </c>
      <c r="I24" s="4" t="s">
        <v>3</v>
      </c>
      <c r="J24" s="4" t="s">
        <v>3</v>
      </c>
      <c r="K24" t="s">
        <v>34</v>
      </c>
      <c r="L24" t="s">
        <v>66</v>
      </c>
      <c r="M24" t="s">
        <v>3</v>
      </c>
      <c r="N24" t="s">
        <v>16</v>
      </c>
      <c r="P24" t="s">
        <v>3</v>
      </c>
      <c r="Q24" t="s">
        <v>3</v>
      </c>
      <c r="R24" t="s">
        <v>3</v>
      </c>
      <c r="S24" t="s">
        <v>4</v>
      </c>
      <c r="T24" t="s">
        <v>4</v>
      </c>
      <c r="U24" t="s">
        <v>4</v>
      </c>
      <c r="V24" t="s">
        <v>3</v>
      </c>
      <c r="W24" s="4" t="s">
        <v>4</v>
      </c>
      <c r="X24" t="s">
        <v>19</v>
      </c>
      <c r="Y24" t="b">
        <v>0</v>
      </c>
      <c r="Z24" s="4" t="s">
        <v>21</v>
      </c>
      <c r="AA24" s="4" t="s">
        <v>3</v>
      </c>
      <c r="AB24" s="4" t="s">
        <v>3</v>
      </c>
      <c r="AC24" s="4" t="s">
        <v>3</v>
      </c>
      <c r="AD24" t="b">
        <v>0</v>
      </c>
      <c r="AE24" t="b">
        <v>0</v>
      </c>
      <c r="AF24" t="b">
        <v>1</v>
      </c>
      <c r="AG24" s="4">
        <v>1</v>
      </c>
      <c r="AH24" s="4">
        <v>4</v>
      </c>
      <c r="AI24" s="4">
        <v>5</v>
      </c>
      <c r="AJ24" s="4">
        <v>5</v>
      </c>
      <c r="AK24" s="4">
        <v>5</v>
      </c>
      <c r="AL24" s="4">
        <v>5</v>
      </c>
      <c r="AM24" s="4">
        <v>5</v>
      </c>
      <c r="AN24" s="4">
        <v>5</v>
      </c>
      <c r="AO24" s="4">
        <v>4</v>
      </c>
      <c r="AV24">
        <v>1</v>
      </c>
      <c r="AW24" t="s">
        <v>109</v>
      </c>
      <c r="AX24">
        <v>3</v>
      </c>
      <c r="AY24" t="s">
        <v>101</v>
      </c>
      <c r="AZ24">
        <v>7</v>
      </c>
      <c r="BA24" t="s">
        <v>108</v>
      </c>
      <c r="BD24" t="s">
        <v>88</v>
      </c>
      <c r="BH24">
        <v>500</v>
      </c>
      <c r="BI24" t="s">
        <v>113</v>
      </c>
    </row>
    <row r="25" spans="1:61" x14ac:dyDescent="0.25">
      <c r="A25" s="3">
        <v>29</v>
      </c>
      <c r="B25" t="s">
        <v>1</v>
      </c>
      <c r="C25" t="s">
        <v>2</v>
      </c>
      <c r="D25" t="s">
        <v>7</v>
      </c>
      <c r="E25" s="4">
        <v>2</v>
      </c>
      <c r="F25" s="4" t="s">
        <v>10</v>
      </c>
      <c r="G25">
        <v>495</v>
      </c>
      <c r="H25" t="s">
        <v>13</v>
      </c>
      <c r="I25" s="4" t="s">
        <v>3</v>
      </c>
      <c r="J25" s="4" t="s">
        <v>3</v>
      </c>
      <c r="K25" t="s">
        <v>34</v>
      </c>
      <c r="L25" t="s">
        <v>68</v>
      </c>
      <c r="M25" t="s">
        <v>3</v>
      </c>
      <c r="N25" t="s">
        <v>16</v>
      </c>
      <c r="P25" t="s">
        <v>3</v>
      </c>
      <c r="Q25" t="s">
        <v>3</v>
      </c>
      <c r="R25" t="s">
        <v>3</v>
      </c>
      <c r="S25" t="s">
        <v>4</v>
      </c>
      <c r="T25" t="s">
        <v>4</v>
      </c>
      <c r="U25" t="s">
        <v>4</v>
      </c>
      <c r="V25" t="s">
        <v>3</v>
      </c>
      <c r="W25" s="4" t="s">
        <v>4</v>
      </c>
      <c r="X25" t="s">
        <v>19</v>
      </c>
      <c r="Y25" t="b">
        <v>0</v>
      </c>
      <c r="Z25" s="4" t="s">
        <v>21</v>
      </c>
      <c r="AA25" s="4" t="s">
        <v>3</v>
      </c>
      <c r="AB25" s="4" t="s">
        <v>3</v>
      </c>
      <c r="AC25" s="4" t="s">
        <v>3</v>
      </c>
      <c r="AD25" t="b">
        <v>0</v>
      </c>
      <c r="AE25" t="b">
        <v>0</v>
      </c>
      <c r="AF25" t="b">
        <v>1</v>
      </c>
      <c r="AG25" s="4">
        <v>1</v>
      </c>
      <c r="AH25" s="4">
        <v>4</v>
      </c>
      <c r="AI25" s="4">
        <v>5</v>
      </c>
      <c r="AJ25" s="4">
        <v>5</v>
      </c>
      <c r="AK25" s="4">
        <v>5</v>
      </c>
      <c r="AL25" s="4">
        <v>5</v>
      </c>
      <c r="AM25" s="4">
        <v>5</v>
      </c>
      <c r="AN25" s="4">
        <v>5</v>
      </c>
      <c r="AO25" s="4">
        <v>4</v>
      </c>
      <c r="AV25">
        <v>1</v>
      </c>
      <c r="AW25" t="s">
        <v>109</v>
      </c>
      <c r="AX25">
        <v>3</v>
      </c>
      <c r="AY25" t="s">
        <v>101</v>
      </c>
      <c r="AZ25">
        <v>7</v>
      </c>
      <c r="BA25" t="s">
        <v>108</v>
      </c>
      <c r="BD25" t="s">
        <v>88</v>
      </c>
      <c r="BH25">
        <v>495</v>
      </c>
      <c r="BI25" t="s">
        <v>112</v>
      </c>
    </row>
    <row r="26" spans="1:61" x14ac:dyDescent="0.25">
      <c r="A26" s="3">
        <v>30</v>
      </c>
      <c r="B26" t="s">
        <v>1</v>
      </c>
      <c r="C26" t="s">
        <v>2</v>
      </c>
      <c r="D26" t="s">
        <v>7</v>
      </c>
      <c r="E26" s="4">
        <v>3</v>
      </c>
      <c r="F26" s="4" t="s">
        <v>11</v>
      </c>
      <c r="G26">
        <v>450</v>
      </c>
      <c r="H26" t="s">
        <v>13</v>
      </c>
      <c r="I26" s="4" t="s">
        <v>4</v>
      </c>
      <c r="J26" s="4" t="s">
        <v>3</v>
      </c>
      <c r="K26" t="s">
        <v>34</v>
      </c>
      <c r="L26" t="s">
        <v>68</v>
      </c>
      <c r="M26" t="s">
        <v>3</v>
      </c>
      <c r="N26" t="s">
        <v>16</v>
      </c>
      <c r="P26" t="s">
        <v>3</v>
      </c>
      <c r="Q26" t="s">
        <v>3</v>
      </c>
      <c r="R26" t="s">
        <v>3</v>
      </c>
      <c r="S26" t="s">
        <v>4</v>
      </c>
      <c r="T26" t="s">
        <v>4</v>
      </c>
      <c r="U26" t="s">
        <v>4</v>
      </c>
      <c r="V26" t="s">
        <v>3</v>
      </c>
      <c r="W26" s="4" t="s">
        <v>4</v>
      </c>
      <c r="X26" t="s">
        <v>19</v>
      </c>
      <c r="Y26" t="b">
        <v>0</v>
      </c>
      <c r="Z26" s="4" t="s">
        <v>21</v>
      </c>
      <c r="AA26" s="4" t="s">
        <v>3</v>
      </c>
      <c r="AB26" s="4" t="s">
        <v>3</v>
      </c>
      <c r="AC26" s="4" t="s">
        <v>4</v>
      </c>
      <c r="AD26" t="b">
        <v>0</v>
      </c>
      <c r="AE26" t="b">
        <v>0</v>
      </c>
      <c r="AF26" t="b">
        <v>1</v>
      </c>
      <c r="AG26" s="4">
        <v>4</v>
      </c>
      <c r="AH26" s="4">
        <v>3</v>
      </c>
      <c r="AI26" s="4">
        <v>5</v>
      </c>
      <c r="AJ26" s="4">
        <v>5</v>
      </c>
      <c r="AK26" s="4">
        <v>5</v>
      </c>
      <c r="AL26" s="4">
        <v>5</v>
      </c>
      <c r="AM26" s="4">
        <v>5</v>
      </c>
      <c r="AN26" s="4">
        <v>5</v>
      </c>
      <c r="AO26" s="4">
        <v>4</v>
      </c>
      <c r="AV26">
        <v>1</v>
      </c>
      <c r="AW26" t="s">
        <v>109</v>
      </c>
      <c r="AX26">
        <v>3</v>
      </c>
      <c r="AY26" t="s">
        <v>101</v>
      </c>
      <c r="AZ26">
        <v>7</v>
      </c>
      <c r="BA26" t="s">
        <v>108</v>
      </c>
      <c r="BD26" t="s">
        <v>89</v>
      </c>
      <c r="BH26">
        <v>450</v>
      </c>
      <c r="BI26" t="s">
        <v>112</v>
      </c>
    </row>
    <row r="27" spans="1:61" x14ac:dyDescent="0.25">
      <c r="A27" s="3">
        <v>31</v>
      </c>
      <c r="B27" t="s">
        <v>1</v>
      </c>
      <c r="C27" t="s">
        <v>2</v>
      </c>
      <c r="D27" t="s">
        <v>7</v>
      </c>
      <c r="E27" s="4">
        <v>1</v>
      </c>
      <c r="F27" s="4" t="s">
        <v>11</v>
      </c>
      <c r="G27">
        <v>500</v>
      </c>
      <c r="H27" t="s">
        <v>13</v>
      </c>
      <c r="I27" s="4" t="s">
        <v>4</v>
      </c>
      <c r="J27" s="4" t="s">
        <v>3</v>
      </c>
      <c r="K27" t="s">
        <v>34</v>
      </c>
      <c r="L27" t="s">
        <v>66</v>
      </c>
      <c r="M27" t="s">
        <v>3</v>
      </c>
      <c r="N27" t="s">
        <v>16</v>
      </c>
      <c r="P27" t="s">
        <v>3</v>
      </c>
      <c r="Q27" t="s">
        <v>3</v>
      </c>
      <c r="R27" t="s">
        <v>3</v>
      </c>
      <c r="S27" t="s">
        <v>3</v>
      </c>
      <c r="T27" t="s">
        <v>4</v>
      </c>
      <c r="U27" t="s">
        <v>3</v>
      </c>
      <c r="V27" t="s">
        <v>3</v>
      </c>
      <c r="W27" s="4" t="s">
        <v>4</v>
      </c>
      <c r="X27" t="s">
        <v>19</v>
      </c>
      <c r="Y27" t="b">
        <v>0</v>
      </c>
      <c r="Z27" s="4" t="s">
        <v>21</v>
      </c>
      <c r="AA27" s="4" t="s">
        <v>3</v>
      </c>
      <c r="AB27" s="4" t="s">
        <v>3</v>
      </c>
      <c r="AC27" s="4" t="s">
        <v>3</v>
      </c>
      <c r="AD27" t="b">
        <v>0</v>
      </c>
      <c r="AE27" t="b">
        <v>0</v>
      </c>
      <c r="AF27" t="b">
        <v>1</v>
      </c>
      <c r="AG27" s="4">
        <v>4</v>
      </c>
      <c r="AH27" s="4">
        <v>3</v>
      </c>
      <c r="AI27" s="4">
        <v>5</v>
      </c>
      <c r="AJ27" s="4">
        <v>5</v>
      </c>
      <c r="AK27" s="4">
        <v>3</v>
      </c>
      <c r="AL27" s="4">
        <v>5</v>
      </c>
      <c r="AM27" s="4">
        <v>5</v>
      </c>
      <c r="AN27" s="4">
        <v>5</v>
      </c>
      <c r="AO27" s="4">
        <v>4</v>
      </c>
      <c r="AV27">
        <v>1</v>
      </c>
      <c r="AW27" t="s">
        <v>109</v>
      </c>
      <c r="AX27">
        <v>3</v>
      </c>
      <c r="AY27" t="s">
        <v>101</v>
      </c>
      <c r="AZ27">
        <v>6</v>
      </c>
      <c r="BA27" t="s">
        <v>108</v>
      </c>
      <c r="BD27" t="s">
        <v>89</v>
      </c>
      <c r="BH27">
        <v>500</v>
      </c>
      <c r="BI27" t="s">
        <v>113</v>
      </c>
    </row>
    <row r="28" spans="1:61" x14ac:dyDescent="0.25">
      <c r="A28" s="3">
        <v>35</v>
      </c>
      <c r="B28" t="s">
        <v>1</v>
      </c>
      <c r="C28" t="s">
        <v>5</v>
      </c>
      <c r="D28" t="s">
        <v>7</v>
      </c>
      <c r="E28" s="4">
        <v>3</v>
      </c>
      <c r="F28" s="4" t="s">
        <v>11</v>
      </c>
      <c r="G28">
        <v>500</v>
      </c>
      <c r="H28" t="s">
        <v>13</v>
      </c>
      <c r="I28" s="4" t="s">
        <v>4</v>
      </c>
      <c r="J28" s="4" t="s">
        <v>3</v>
      </c>
      <c r="K28" t="s">
        <v>34</v>
      </c>
      <c r="L28" t="s">
        <v>68</v>
      </c>
      <c r="M28" t="s">
        <v>3</v>
      </c>
      <c r="N28" t="s">
        <v>16</v>
      </c>
      <c r="P28" t="s">
        <v>3</v>
      </c>
      <c r="Q28" t="s">
        <v>3</v>
      </c>
      <c r="R28" t="s">
        <v>3</v>
      </c>
      <c r="S28" t="s">
        <v>4</v>
      </c>
      <c r="T28" t="s">
        <v>4</v>
      </c>
      <c r="U28" t="s">
        <v>4</v>
      </c>
      <c r="V28" t="s">
        <v>3</v>
      </c>
      <c r="W28" s="4" t="s">
        <v>4</v>
      </c>
      <c r="X28" t="s">
        <v>19</v>
      </c>
      <c r="Y28" t="b">
        <v>0</v>
      </c>
      <c r="Z28" s="4" t="s">
        <v>21</v>
      </c>
      <c r="AA28" s="4" t="s">
        <v>4</v>
      </c>
      <c r="AB28" s="4" t="s">
        <v>3</v>
      </c>
      <c r="AC28" s="4" t="s">
        <v>3</v>
      </c>
      <c r="AD28" t="b">
        <v>0</v>
      </c>
      <c r="AE28" t="b">
        <v>0</v>
      </c>
      <c r="AF28" t="b">
        <v>1</v>
      </c>
      <c r="AG28" s="4">
        <v>4</v>
      </c>
      <c r="AH28" s="4">
        <v>3</v>
      </c>
      <c r="AI28" s="4">
        <v>5</v>
      </c>
      <c r="AJ28" s="4">
        <v>5</v>
      </c>
      <c r="AK28" s="4">
        <v>3</v>
      </c>
      <c r="AL28" s="4">
        <v>5</v>
      </c>
      <c r="AM28" s="4">
        <v>5</v>
      </c>
      <c r="AN28" s="4">
        <v>5</v>
      </c>
      <c r="AO28" s="4">
        <v>4</v>
      </c>
      <c r="AV28">
        <v>2</v>
      </c>
      <c r="AW28" t="s">
        <v>109</v>
      </c>
      <c r="AX28">
        <v>3</v>
      </c>
      <c r="AY28" t="s">
        <v>101</v>
      </c>
      <c r="AZ28">
        <v>6</v>
      </c>
      <c r="BA28" t="s">
        <v>108</v>
      </c>
      <c r="BD28" t="s">
        <v>89</v>
      </c>
      <c r="BH28">
        <v>500</v>
      </c>
      <c r="BI28" t="s">
        <v>113</v>
      </c>
    </row>
    <row r="29" spans="1:61" x14ac:dyDescent="0.25">
      <c r="A29" s="3">
        <v>36</v>
      </c>
      <c r="B29" t="s">
        <v>0</v>
      </c>
      <c r="C29" t="s">
        <v>2</v>
      </c>
      <c r="D29" t="s">
        <v>7</v>
      </c>
      <c r="E29" s="4">
        <v>3</v>
      </c>
      <c r="F29" s="4" t="s">
        <v>11</v>
      </c>
      <c r="G29">
        <v>350</v>
      </c>
      <c r="H29" t="s">
        <v>13</v>
      </c>
      <c r="I29" s="4" t="s">
        <v>4</v>
      </c>
      <c r="J29" s="4" t="s">
        <v>3</v>
      </c>
      <c r="K29" t="s">
        <v>34</v>
      </c>
      <c r="L29" t="s">
        <v>68</v>
      </c>
      <c r="M29" t="s">
        <v>3</v>
      </c>
      <c r="N29" t="s">
        <v>16</v>
      </c>
      <c r="P29" t="s">
        <v>3</v>
      </c>
      <c r="Q29" t="s">
        <v>3</v>
      </c>
      <c r="R29" t="s">
        <v>3</v>
      </c>
      <c r="S29" t="s">
        <v>4</v>
      </c>
      <c r="T29" t="s">
        <v>4</v>
      </c>
      <c r="U29" t="s">
        <v>4</v>
      </c>
      <c r="V29" t="s">
        <v>3</v>
      </c>
      <c r="W29" s="4" t="s">
        <v>4</v>
      </c>
      <c r="X29" t="s">
        <v>19</v>
      </c>
      <c r="Y29" t="b">
        <v>0</v>
      </c>
      <c r="Z29" s="4" t="s">
        <v>21</v>
      </c>
      <c r="AA29" s="4" t="s">
        <v>4</v>
      </c>
      <c r="AB29" s="4" t="s">
        <v>3</v>
      </c>
      <c r="AC29" s="4" t="s">
        <v>3</v>
      </c>
      <c r="AD29" t="b">
        <v>0</v>
      </c>
      <c r="AE29" t="b">
        <v>0</v>
      </c>
      <c r="AF29" t="b">
        <v>1</v>
      </c>
      <c r="AG29" s="4">
        <v>4</v>
      </c>
      <c r="AH29" s="4">
        <v>3</v>
      </c>
      <c r="AI29" s="4">
        <v>5</v>
      </c>
      <c r="AJ29" s="4">
        <v>5</v>
      </c>
      <c r="AK29" s="4">
        <v>3</v>
      </c>
      <c r="AL29" s="4">
        <v>5</v>
      </c>
      <c r="AM29" s="4">
        <v>5</v>
      </c>
      <c r="AN29" s="4">
        <v>5</v>
      </c>
      <c r="AO29" s="4">
        <v>3</v>
      </c>
      <c r="AV29">
        <v>2</v>
      </c>
      <c r="AW29" t="s">
        <v>109</v>
      </c>
      <c r="AX29">
        <v>3</v>
      </c>
      <c r="AY29" t="s">
        <v>101</v>
      </c>
      <c r="AZ29">
        <v>6</v>
      </c>
      <c r="BA29" t="s">
        <v>108</v>
      </c>
      <c r="BD29" t="s">
        <v>89</v>
      </c>
      <c r="BH29">
        <v>350</v>
      </c>
      <c r="BI29" t="s">
        <v>112</v>
      </c>
    </row>
    <row r="30" spans="1:61" x14ac:dyDescent="0.25">
      <c r="A30" s="3">
        <v>34</v>
      </c>
      <c r="B30" t="s">
        <v>1</v>
      </c>
      <c r="C30" t="s">
        <v>2</v>
      </c>
      <c r="D30" t="s">
        <v>7</v>
      </c>
      <c r="E30" s="4">
        <v>6</v>
      </c>
      <c r="F30" s="4" t="s">
        <v>11</v>
      </c>
      <c r="G30">
        <v>800</v>
      </c>
      <c r="H30" t="s">
        <v>13</v>
      </c>
      <c r="I30" s="4" t="s">
        <v>4</v>
      </c>
      <c r="J30" s="4" t="s">
        <v>3</v>
      </c>
      <c r="K30" t="s">
        <v>35</v>
      </c>
      <c r="L30" t="s">
        <v>73</v>
      </c>
      <c r="M30" t="s">
        <v>3</v>
      </c>
      <c r="N30" t="s">
        <v>16</v>
      </c>
      <c r="P30" t="s">
        <v>3</v>
      </c>
      <c r="Q30" t="s">
        <v>3</v>
      </c>
      <c r="R30" t="s">
        <v>3</v>
      </c>
      <c r="S30" t="s">
        <v>3</v>
      </c>
      <c r="T30" t="s">
        <v>4</v>
      </c>
      <c r="U30" t="s">
        <v>3</v>
      </c>
      <c r="V30" t="s">
        <v>3</v>
      </c>
      <c r="W30" s="4" t="s">
        <v>4</v>
      </c>
      <c r="X30" t="s">
        <v>19</v>
      </c>
      <c r="Y30" t="b">
        <v>0</v>
      </c>
      <c r="Z30" s="4" t="s">
        <v>21</v>
      </c>
      <c r="AA30" s="4" t="s">
        <v>4</v>
      </c>
      <c r="AB30" s="4" t="s">
        <v>3</v>
      </c>
      <c r="AC30" s="4" t="s">
        <v>3</v>
      </c>
      <c r="AD30" t="b">
        <v>0</v>
      </c>
      <c r="AE30" t="b">
        <v>0</v>
      </c>
      <c r="AF30" t="b">
        <v>1</v>
      </c>
      <c r="AG30" s="4">
        <v>4</v>
      </c>
      <c r="AH30" s="4">
        <v>3</v>
      </c>
      <c r="AI30" s="4">
        <v>5</v>
      </c>
      <c r="AJ30" s="4">
        <v>5</v>
      </c>
      <c r="AK30" s="4">
        <v>3</v>
      </c>
      <c r="AL30" s="4">
        <v>1</v>
      </c>
      <c r="AM30" s="4">
        <v>3</v>
      </c>
      <c r="AN30" s="4">
        <v>5</v>
      </c>
      <c r="AO30" s="4">
        <v>3</v>
      </c>
      <c r="AV30">
        <v>2</v>
      </c>
      <c r="AW30" t="s">
        <v>109</v>
      </c>
      <c r="AX30">
        <v>3</v>
      </c>
      <c r="AY30" t="s">
        <v>101</v>
      </c>
      <c r="AZ30">
        <v>6</v>
      </c>
      <c r="BA30" t="s">
        <v>108</v>
      </c>
      <c r="BD30" t="s">
        <v>89</v>
      </c>
      <c r="BH30">
        <v>800</v>
      </c>
      <c r="BI30" t="s">
        <v>113</v>
      </c>
    </row>
    <row r="31" spans="1:61" x14ac:dyDescent="0.25">
      <c r="A31" s="3">
        <v>39</v>
      </c>
      <c r="B31" t="s">
        <v>1</v>
      </c>
      <c r="C31" t="s">
        <v>2</v>
      </c>
      <c r="D31" t="s">
        <v>8</v>
      </c>
      <c r="E31" s="4">
        <v>6</v>
      </c>
      <c r="F31" s="4" t="s">
        <v>11</v>
      </c>
      <c r="G31">
        <v>450</v>
      </c>
      <c r="H31" t="s">
        <v>13</v>
      </c>
      <c r="I31" s="4" t="s">
        <v>3</v>
      </c>
      <c r="J31" s="4" t="s">
        <v>3</v>
      </c>
      <c r="K31" t="s">
        <v>34</v>
      </c>
      <c r="L31" t="s">
        <v>66</v>
      </c>
      <c r="M31" t="s">
        <v>3</v>
      </c>
      <c r="N31" t="s">
        <v>16</v>
      </c>
      <c r="P31" t="s">
        <v>3</v>
      </c>
      <c r="Q31" t="s">
        <v>3</v>
      </c>
      <c r="R31" t="s">
        <v>3</v>
      </c>
      <c r="S31" t="s">
        <v>3</v>
      </c>
      <c r="T31" t="s">
        <v>4</v>
      </c>
      <c r="U31" t="s">
        <v>4</v>
      </c>
      <c r="V31" t="s">
        <v>3</v>
      </c>
      <c r="W31" s="4" t="s">
        <v>4</v>
      </c>
      <c r="X31" t="s">
        <v>19</v>
      </c>
      <c r="Y31" t="b">
        <v>0</v>
      </c>
      <c r="Z31" s="4" t="s">
        <v>21</v>
      </c>
      <c r="AA31" s="4" t="s">
        <v>4</v>
      </c>
      <c r="AB31" s="4" t="s">
        <v>3</v>
      </c>
      <c r="AC31" s="4" t="s">
        <v>3</v>
      </c>
      <c r="AD31" t="b">
        <v>0</v>
      </c>
      <c r="AE31" t="b">
        <v>0</v>
      </c>
      <c r="AF31" t="b">
        <v>1</v>
      </c>
      <c r="AG31" s="4">
        <v>4</v>
      </c>
      <c r="AH31" s="4">
        <v>3</v>
      </c>
      <c r="AI31" s="4">
        <v>5</v>
      </c>
      <c r="AJ31" s="4">
        <v>5</v>
      </c>
      <c r="AK31" s="4">
        <v>3</v>
      </c>
      <c r="AL31" s="4">
        <v>1</v>
      </c>
      <c r="AM31" s="4">
        <v>5</v>
      </c>
      <c r="AN31" s="4">
        <v>5</v>
      </c>
      <c r="AO31" s="4">
        <v>3</v>
      </c>
      <c r="AV31">
        <v>2</v>
      </c>
      <c r="AW31" t="s">
        <v>109</v>
      </c>
      <c r="AX31">
        <v>4</v>
      </c>
      <c r="AY31" t="s">
        <v>101</v>
      </c>
      <c r="AZ31">
        <v>6</v>
      </c>
      <c r="BA31" t="s">
        <v>108</v>
      </c>
      <c r="BD31" t="s">
        <v>89</v>
      </c>
      <c r="BH31">
        <v>450</v>
      </c>
      <c r="BI31" t="s">
        <v>112</v>
      </c>
    </row>
    <row r="32" spans="1:61" x14ac:dyDescent="0.25">
      <c r="A32" s="3">
        <v>36</v>
      </c>
      <c r="B32" t="s">
        <v>1</v>
      </c>
      <c r="C32" t="s">
        <v>5</v>
      </c>
      <c r="D32" t="s">
        <v>8</v>
      </c>
      <c r="E32" s="4">
        <v>5</v>
      </c>
      <c r="F32" s="4" t="s">
        <v>11</v>
      </c>
      <c r="G32">
        <v>500</v>
      </c>
      <c r="H32" t="s">
        <v>13</v>
      </c>
      <c r="I32" s="4" t="s">
        <v>3</v>
      </c>
      <c r="J32" s="4" t="s">
        <v>3</v>
      </c>
      <c r="K32" t="s">
        <v>34</v>
      </c>
      <c r="L32" t="s">
        <v>66</v>
      </c>
      <c r="M32" t="s">
        <v>3</v>
      </c>
      <c r="N32" t="s">
        <v>16</v>
      </c>
      <c r="P32" t="s">
        <v>3</v>
      </c>
      <c r="Q32" t="s">
        <v>3</v>
      </c>
      <c r="R32" t="s">
        <v>3</v>
      </c>
      <c r="S32" t="s">
        <v>4</v>
      </c>
      <c r="T32" t="s">
        <v>4</v>
      </c>
      <c r="U32" t="s">
        <v>4</v>
      </c>
      <c r="V32" t="s">
        <v>3</v>
      </c>
      <c r="W32" s="4" t="s">
        <v>4</v>
      </c>
      <c r="X32" t="s">
        <v>19</v>
      </c>
      <c r="Y32" t="b">
        <v>0</v>
      </c>
      <c r="Z32" s="4" t="s">
        <v>21</v>
      </c>
      <c r="AA32" s="4" t="s">
        <v>4</v>
      </c>
      <c r="AB32" s="4" t="s">
        <v>3</v>
      </c>
      <c r="AC32" s="4" t="s">
        <v>3</v>
      </c>
      <c r="AD32" t="b">
        <v>0</v>
      </c>
      <c r="AE32" s="1" t="b">
        <v>0</v>
      </c>
      <c r="AF32" t="b">
        <v>1</v>
      </c>
      <c r="AG32" s="4">
        <v>4</v>
      </c>
      <c r="AH32" s="4">
        <v>3</v>
      </c>
      <c r="AI32" s="4">
        <v>5</v>
      </c>
      <c r="AJ32" s="4">
        <v>5</v>
      </c>
      <c r="AK32" s="4">
        <v>3</v>
      </c>
      <c r="AL32" s="4">
        <v>1</v>
      </c>
      <c r="AM32" s="4">
        <v>5</v>
      </c>
      <c r="AN32" s="4">
        <v>5</v>
      </c>
      <c r="AO32" s="4">
        <v>3</v>
      </c>
      <c r="AV32">
        <v>2</v>
      </c>
      <c r="AW32" t="s">
        <v>109</v>
      </c>
      <c r="AX32">
        <v>3</v>
      </c>
      <c r="AY32" t="s">
        <v>101</v>
      </c>
      <c r="AZ32">
        <v>6</v>
      </c>
      <c r="BA32" t="s">
        <v>108</v>
      </c>
      <c r="BD32" t="s">
        <v>89</v>
      </c>
      <c r="BH32">
        <v>500</v>
      </c>
      <c r="BI32" t="s">
        <v>113</v>
      </c>
    </row>
    <row r="33" spans="1:61" x14ac:dyDescent="0.25">
      <c r="A33" s="3">
        <v>34</v>
      </c>
      <c r="B33" t="s">
        <v>1</v>
      </c>
      <c r="C33" t="s">
        <v>2</v>
      </c>
      <c r="D33" t="s">
        <v>8</v>
      </c>
      <c r="E33" s="4">
        <v>1</v>
      </c>
      <c r="F33" s="4" t="s">
        <v>11</v>
      </c>
      <c r="G33">
        <v>500</v>
      </c>
      <c r="H33" t="s">
        <v>13</v>
      </c>
      <c r="I33" s="4" t="s">
        <v>3</v>
      </c>
      <c r="J33" s="4" t="s">
        <v>3</v>
      </c>
      <c r="K33" t="s">
        <v>34</v>
      </c>
      <c r="L33" t="s">
        <v>66</v>
      </c>
      <c r="M33" t="s">
        <v>3</v>
      </c>
      <c r="N33" t="s">
        <v>16</v>
      </c>
      <c r="P33" t="s">
        <v>3</v>
      </c>
      <c r="Q33" t="s">
        <v>3</v>
      </c>
      <c r="R33" t="s">
        <v>3</v>
      </c>
      <c r="S33" t="s">
        <v>3</v>
      </c>
      <c r="T33" t="s">
        <v>3</v>
      </c>
      <c r="U33" t="s">
        <v>4</v>
      </c>
      <c r="V33" t="s">
        <v>3</v>
      </c>
      <c r="W33" s="4" t="s">
        <v>4</v>
      </c>
      <c r="X33" t="s">
        <v>19</v>
      </c>
      <c r="Y33" t="b">
        <v>0</v>
      </c>
      <c r="Z33" s="4" t="s">
        <v>21</v>
      </c>
      <c r="AA33" s="4" t="s">
        <v>4</v>
      </c>
      <c r="AB33" s="4" t="s">
        <v>3</v>
      </c>
      <c r="AC33" s="4" t="s">
        <v>3</v>
      </c>
      <c r="AD33" t="b">
        <v>0</v>
      </c>
      <c r="AE33" t="b">
        <v>1</v>
      </c>
      <c r="AF33" t="b">
        <v>1</v>
      </c>
      <c r="AG33" s="4">
        <v>4</v>
      </c>
      <c r="AH33" s="4">
        <v>3</v>
      </c>
      <c r="AI33" s="4">
        <v>5</v>
      </c>
      <c r="AJ33" s="4">
        <v>5</v>
      </c>
      <c r="AK33" s="4">
        <v>3</v>
      </c>
      <c r="AL33" s="4">
        <v>1</v>
      </c>
      <c r="AM33" s="4">
        <v>5</v>
      </c>
      <c r="AN33" s="4">
        <v>5</v>
      </c>
      <c r="AO33" s="4">
        <v>3</v>
      </c>
      <c r="AV33">
        <v>3</v>
      </c>
      <c r="AW33" t="s">
        <v>101</v>
      </c>
      <c r="AX33">
        <v>4</v>
      </c>
      <c r="AY33" t="s">
        <v>101</v>
      </c>
      <c r="AZ33">
        <v>5</v>
      </c>
      <c r="BA33" t="s">
        <v>109</v>
      </c>
      <c r="BD33" t="s">
        <v>89</v>
      </c>
      <c r="BH33">
        <v>500</v>
      </c>
      <c r="BI33" t="s">
        <v>113</v>
      </c>
    </row>
    <row r="34" spans="1:61" x14ac:dyDescent="0.25">
      <c r="A34" s="3">
        <v>34</v>
      </c>
      <c r="B34" t="s">
        <v>1</v>
      </c>
      <c r="C34" t="s">
        <v>2</v>
      </c>
      <c r="D34" t="s">
        <v>8</v>
      </c>
      <c r="E34" s="4">
        <v>2</v>
      </c>
      <c r="F34" s="4" t="s">
        <v>11</v>
      </c>
      <c r="G34">
        <v>300</v>
      </c>
      <c r="H34" t="s">
        <v>13</v>
      </c>
      <c r="I34" s="4" t="s">
        <v>3</v>
      </c>
      <c r="J34" s="4" t="s">
        <v>3</v>
      </c>
      <c r="K34" t="s">
        <v>34</v>
      </c>
      <c r="L34" t="s">
        <v>68</v>
      </c>
      <c r="M34" t="s">
        <v>3</v>
      </c>
      <c r="N34" t="s">
        <v>16</v>
      </c>
      <c r="P34" t="s">
        <v>3</v>
      </c>
      <c r="Q34" t="s">
        <v>3</v>
      </c>
      <c r="R34" t="s">
        <v>3</v>
      </c>
      <c r="S34" t="s">
        <v>3</v>
      </c>
      <c r="T34" t="s">
        <v>4</v>
      </c>
      <c r="U34" t="s">
        <v>4</v>
      </c>
      <c r="V34" t="s">
        <v>3</v>
      </c>
      <c r="W34" s="4" t="s">
        <v>4</v>
      </c>
      <c r="X34" t="s">
        <v>17</v>
      </c>
      <c r="Y34" t="b">
        <v>0</v>
      </c>
      <c r="Z34" s="4" t="s">
        <v>21</v>
      </c>
      <c r="AA34" s="4" t="s">
        <v>4</v>
      </c>
      <c r="AB34" s="4" t="s">
        <v>3</v>
      </c>
      <c r="AC34" s="4" t="s">
        <v>3</v>
      </c>
      <c r="AD34" t="b">
        <v>0</v>
      </c>
      <c r="AE34" t="b">
        <v>1</v>
      </c>
      <c r="AF34" t="b">
        <v>1</v>
      </c>
      <c r="AG34" s="4">
        <v>4</v>
      </c>
      <c r="AH34" s="4">
        <v>4</v>
      </c>
      <c r="AI34" s="4">
        <v>5</v>
      </c>
      <c r="AJ34" s="4">
        <v>3</v>
      </c>
      <c r="AK34" s="4">
        <v>3</v>
      </c>
      <c r="AL34" s="4">
        <v>1</v>
      </c>
      <c r="AM34" s="4">
        <v>5</v>
      </c>
      <c r="AN34" s="4">
        <v>5</v>
      </c>
      <c r="AO34" s="4">
        <v>3</v>
      </c>
      <c r="AV34">
        <v>2</v>
      </c>
      <c r="AW34" t="s">
        <v>109</v>
      </c>
      <c r="AX34">
        <v>4</v>
      </c>
      <c r="AY34" t="s">
        <v>101</v>
      </c>
      <c r="AZ34">
        <v>5</v>
      </c>
      <c r="BA34" t="s">
        <v>109</v>
      </c>
      <c r="BD34" t="s">
        <v>89</v>
      </c>
      <c r="BH34">
        <v>300</v>
      </c>
      <c r="BI34" t="s">
        <v>112</v>
      </c>
    </row>
    <row r="35" spans="1:61" x14ac:dyDescent="0.25">
      <c r="A35" s="3">
        <v>21</v>
      </c>
      <c r="B35" t="s">
        <v>1</v>
      </c>
      <c r="C35" t="s">
        <v>2</v>
      </c>
      <c r="D35" t="s">
        <v>6</v>
      </c>
      <c r="E35" s="4">
        <v>3</v>
      </c>
      <c r="F35" s="4" t="s">
        <v>11</v>
      </c>
      <c r="G35">
        <v>800</v>
      </c>
      <c r="H35" t="s">
        <v>12</v>
      </c>
      <c r="I35" s="4" t="s">
        <v>3</v>
      </c>
      <c r="J35" s="4" t="s">
        <v>3</v>
      </c>
      <c r="K35" t="s">
        <v>34</v>
      </c>
      <c r="L35" t="s">
        <v>66</v>
      </c>
      <c r="M35" t="s">
        <v>3</v>
      </c>
      <c r="N35" t="s">
        <v>16</v>
      </c>
      <c r="P35" t="s">
        <v>3</v>
      </c>
      <c r="Q35" t="s">
        <v>4</v>
      </c>
      <c r="R35" t="s">
        <v>3</v>
      </c>
      <c r="S35" t="s">
        <v>3</v>
      </c>
      <c r="T35" t="s">
        <v>4</v>
      </c>
      <c r="U35" t="s">
        <v>4</v>
      </c>
      <c r="V35" t="s">
        <v>3</v>
      </c>
      <c r="W35" s="4" t="s">
        <v>4</v>
      </c>
      <c r="X35" t="s">
        <v>19</v>
      </c>
      <c r="Y35" t="b">
        <v>0</v>
      </c>
      <c r="Z35" s="4" t="s">
        <v>21</v>
      </c>
      <c r="AA35" s="4" t="s">
        <v>4</v>
      </c>
      <c r="AB35" s="4" t="s">
        <v>3</v>
      </c>
      <c r="AC35" s="4" t="s">
        <v>3</v>
      </c>
      <c r="AD35" t="b">
        <v>0</v>
      </c>
      <c r="AE35" s="2" t="b">
        <v>0</v>
      </c>
      <c r="AF35" t="b">
        <v>1</v>
      </c>
      <c r="AG35" s="4">
        <v>5</v>
      </c>
      <c r="AH35" s="4">
        <v>4</v>
      </c>
      <c r="AI35" s="4">
        <v>5</v>
      </c>
      <c r="AJ35" s="4">
        <v>5</v>
      </c>
      <c r="AK35" s="4">
        <v>3</v>
      </c>
      <c r="AL35" s="4">
        <v>1</v>
      </c>
      <c r="AM35" s="4">
        <v>5</v>
      </c>
      <c r="AN35" s="4">
        <v>5</v>
      </c>
      <c r="AO35" s="4">
        <v>3</v>
      </c>
      <c r="AV35">
        <v>2</v>
      </c>
      <c r="AW35" t="s">
        <v>109</v>
      </c>
      <c r="AX35">
        <v>3</v>
      </c>
      <c r="AY35" t="s">
        <v>101</v>
      </c>
      <c r="AZ35">
        <v>7</v>
      </c>
      <c r="BA35" t="s">
        <v>108</v>
      </c>
      <c r="BD35" t="s">
        <v>88</v>
      </c>
      <c r="BH35">
        <v>800</v>
      </c>
      <c r="BI35" t="s">
        <v>113</v>
      </c>
    </row>
    <row r="36" spans="1:61" x14ac:dyDescent="0.25">
      <c r="A36" s="3">
        <v>29</v>
      </c>
      <c r="B36" t="s">
        <v>0</v>
      </c>
      <c r="C36" t="s">
        <v>5</v>
      </c>
      <c r="D36" t="s">
        <v>8</v>
      </c>
      <c r="E36" s="4">
        <v>4</v>
      </c>
      <c r="F36" s="4" t="s">
        <v>11</v>
      </c>
      <c r="G36">
        <v>500</v>
      </c>
      <c r="H36" t="s">
        <v>13</v>
      </c>
      <c r="I36" s="4" t="s">
        <v>3</v>
      </c>
      <c r="J36" s="4" t="s">
        <v>3</v>
      </c>
      <c r="K36" t="s">
        <v>34</v>
      </c>
      <c r="L36" t="s">
        <v>66</v>
      </c>
      <c r="M36" t="s">
        <v>3</v>
      </c>
      <c r="N36" t="s">
        <v>16</v>
      </c>
      <c r="P36" t="s">
        <v>3</v>
      </c>
      <c r="Q36" t="s">
        <v>3</v>
      </c>
      <c r="R36" t="s">
        <v>3</v>
      </c>
      <c r="S36" t="s">
        <v>3</v>
      </c>
      <c r="T36" t="s">
        <v>3</v>
      </c>
      <c r="U36" t="s">
        <v>4</v>
      </c>
      <c r="V36" t="s">
        <v>3</v>
      </c>
      <c r="W36" s="4" t="s">
        <v>4</v>
      </c>
      <c r="X36" t="s">
        <v>19</v>
      </c>
      <c r="Y36" t="b">
        <v>0</v>
      </c>
      <c r="Z36" s="4" t="s">
        <v>4</v>
      </c>
      <c r="AA36" s="4" t="s">
        <v>4</v>
      </c>
      <c r="AB36" s="4" t="s">
        <v>3</v>
      </c>
      <c r="AC36" s="4" t="s">
        <v>3</v>
      </c>
      <c r="AD36" t="b">
        <v>1</v>
      </c>
      <c r="AE36" t="b">
        <v>0</v>
      </c>
      <c r="AF36" t="b">
        <v>1</v>
      </c>
      <c r="AG36" s="4">
        <v>4</v>
      </c>
      <c r="AH36" s="4">
        <v>4</v>
      </c>
      <c r="AI36" s="4">
        <v>5</v>
      </c>
      <c r="AJ36" s="4">
        <v>5</v>
      </c>
      <c r="AK36" s="4">
        <v>3</v>
      </c>
      <c r="AL36" s="4">
        <v>1</v>
      </c>
      <c r="AM36" s="4">
        <v>5</v>
      </c>
      <c r="AN36" s="4">
        <v>5</v>
      </c>
      <c r="AO36" s="4">
        <v>3</v>
      </c>
      <c r="AV36">
        <v>3</v>
      </c>
      <c r="AW36" t="s">
        <v>101</v>
      </c>
      <c r="AX36">
        <v>4</v>
      </c>
      <c r="AY36" t="s">
        <v>101</v>
      </c>
      <c r="AZ36">
        <v>7</v>
      </c>
      <c r="BA36" t="s">
        <v>108</v>
      </c>
      <c r="BD36" t="s">
        <v>88</v>
      </c>
      <c r="BH36">
        <v>500</v>
      </c>
      <c r="BI36" t="s">
        <v>113</v>
      </c>
    </row>
    <row r="37" spans="1:61" x14ac:dyDescent="0.25">
      <c r="A37" s="3">
        <v>26</v>
      </c>
      <c r="B37" t="s">
        <v>0</v>
      </c>
      <c r="C37" t="s">
        <v>2</v>
      </c>
      <c r="D37" t="s">
        <v>7</v>
      </c>
      <c r="E37" s="4">
        <v>6</v>
      </c>
      <c r="F37" s="4" t="s">
        <v>10</v>
      </c>
      <c r="G37">
        <v>900</v>
      </c>
      <c r="H37" t="s">
        <v>13</v>
      </c>
      <c r="I37" s="4" t="s">
        <v>3</v>
      </c>
      <c r="J37" s="4" t="s">
        <v>3</v>
      </c>
      <c r="K37" t="s">
        <v>34</v>
      </c>
      <c r="L37" t="s">
        <v>66</v>
      </c>
      <c r="M37" t="s">
        <v>3</v>
      </c>
      <c r="N37" t="s">
        <v>16</v>
      </c>
      <c r="P37" t="s">
        <v>3</v>
      </c>
      <c r="Q37" t="s">
        <v>3</v>
      </c>
      <c r="R37" t="s">
        <v>3</v>
      </c>
      <c r="S37" t="s">
        <v>3</v>
      </c>
      <c r="T37" t="s">
        <v>3</v>
      </c>
      <c r="U37" t="s">
        <v>4</v>
      </c>
      <c r="V37" t="s">
        <v>3</v>
      </c>
      <c r="W37" s="4" t="s">
        <v>4</v>
      </c>
      <c r="X37" t="s">
        <v>19</v>
      </c>
      <c r="Y37" t="b">
        <v>1</v>
      </c>
      <c r="Z37" s="4" t="s">
        <v>4</v>
      </c>
      <c r="AA37" s="4" t="s">
        <v>4</v>
      </c>
      <c r="AB37" s="4" t="s">
        <v>3</v>
      </c>
      <c r="AC37" s="4" t="s">
        <v>3</v>
      </c>
      <c r="AD37" t="b">
        <v>1</v>
      </c>
      <c r="AE37" t="b">
        <v>0</v>
      </c>
      <c r="AF37" t="b">
        <v>1</v>
      </c>
      <c r="AG37" s="4">
        <v>4</v>
      </c>
      <c r="AH37" s="4">
        <v>4</v>
      </c>
      <c r="AI37" s="4">
        <v>5</v>
      </c>
      <c r="AJ37" s="4">
        <v>5</v>
      </c>
      <c r="AK37" s="4">
        <v>3</v>
      </c>
      <c r="AL37" s="4">
        <v>1</v>
      </c>
      <c r="AM37" s="4">
        <v>5</v>
      </c>
      <c r="AN37" s="4">
        <v>2</v>
      </c>
      <c r="AO37" s="4">
        <v>3</v>
      </c>
      <c r="AV37">
        <v>4</v>
      </c>
      <c r="AW37" t="s">
        <v>101</v>
      </c>
      <c r="AX37">
        <v>4</v>
      </c>
      <c r="AY37" t="s">
        <v>101</v>
      </c>
      <c r="AZ37">
        <v>6</v>
      </c>
      <c r="BA37" t="s">
        <v>108</v>
      </c>
      <c r="BD37" t="s">
        <v>88</v>
      </c>
      <c r="BH37">
        <v>900</v>
      </c>
      <c r="BI37" t="s">
        <v>113</v>
      </c>
    </row>
    <row r="38" spans="1:61" x14ac:dyDescent="0.25">
      <c r="A38" s="3">
        <v>26</v>
      </c>
      <c r="B38" t="s">
        <v>0</v>
      </c>
      <c r="C38" t="s">
        <v>2</v>
      </c>
      <c r="D38" t="s">
        <v>7</v>
      </c>
      <c r="E38" s="4">
        <v>2</v>
      </c>
      <c r="F38" s="4" t="s">
        <v>11</v>
      </c>
      <c r="G38">
        <v>500</v>
      </c>
      <c r="H38" t="s">
        <v>12</v>
      </c>
      <c r="I38" s="4" t="s">
        <v>4</v>
      </c>
      <c r="J38" s="4" t="s">
        <v>3</v>
      </c>
      <c r="K38" t="s">
        <v>34</v>
      </c>
      <c r="L38" t="s">
        <v>67</v>
      </c>
      <c r="M38" t="s">
        <v>3</v>
      </c>
      <c r="N38" t="s">
        <v>16</v>
      </c>
      <c r="P38" t="s">
        <v>3</v>
      </c>
      <c r="Q38" t="s">
        <v>3</v>
      </c>
      <c r="R38" t="s">
        <v>3</v>
      </c>
      <c r="S38" t="s">
        <v>3</v>
      </c>
      <c r="T38" t="s">
        <v>4</v>
      </c>
      <c r="U38" t="s">
        <v>4</v>
      </c>
      <c r="V38" t="s">
        <v>3</v>
      </c>
      <c r="W38" s="4" t="s">
        <v>4</v>
      </c>
      <c r="X38" t="s">
        <v>19</v>
      </c>
      <c r="Y38" t="b">
        <v>1</v>
      </c>
      <c r="Z38" s="4" t="s">
        <v>4</v>
      </c>
      <c r="AA38" s="4" t="s">
        <v>4</v>
      </c>
      <c r="AB38" s="4" t="s">
        <v>3</v>
      </c>
      <c r="AC38" s="4" t="s">
        <v>3</v>
      </c>
      <c r="AD38" t="b">
        <v>0</v>
      </c>
      <c r="AE38" t="b">
        <v>0</v>
      </c>
      <c r="AF38" t="b">
        <v>1</v>
      </c>
      <c r="AG38" s="4">
        <v>4</v>
      </c>
      <c r="AH38" s="4">
        <v>4</v>
      </c>
      <c r="AI38" s="4">
        <v>5</v>
      </c>
      <c r="AJ38" s="4">
        <v>5</v>
      </c>
      <c r="AK38" s="4">
        <v>5</v>
      </c>
      <c r="AL38" s="4">
        <v>1</v>
      </c>
      <c r="AM38" s="4">
        <v>5</v>
      </c>
      <c r="AN38" s="4">
        <v>2</v>
      </c>
      <c r="AO38" s="4">
        <v>3</v>
      </c>
      <c r="AV38">
        <v>4</v>
      </c>
      <c r="AW38" t="s">
        <v>101</v>
      </c>
      <c r="AX38">
        <v>4</v>
      </c>
      <c r="AY38" t="s">
        <v>101</v>
      </c>
      <c r="AZ38">
        <v>7</v>
      </c>
      <c r="BA38" t="s">
        <v>108</v>
      </c>
      <c r="BD38" t="s">
        <v>88</v>
      </c>
      <c r="BH38">
        <v>500</v>
      </c>
      <c r="BI38" t="s">
        <v>113</v>
      </c>
    </row>
    <row r="39" spans="1:61" x14ac:dyDescent="0.25">
      <c r="A39" s="3">
        <v>24</v>
      </c>
      <c r="B39" t="s">
        <v>1</v>
      </c>
      <c r="C39" t="s">
        <v>5</v>
      </c>
      <c r="D39" t="s">
        <v>7</v>
      </c>
      <c r="E39" s="4">
        <v>2</v>
      </c>
      <c r="F39" s="4" t="s">
        <v>11</v>
      </c>
      <c r="G39">
        <v>450</v>
      </c>
      <c r="H39" t="s">
        <v>12</v>
      </c>
      <c r="I39" s="4" t="s">
        <v>4</v>
      </c>
      <c r="J39" s="4" t="s">
        <v>3</v>
      </c>
      <c r="K39" t="s">
        <v>34</v>
      </c>
      <c r="L39" t="s">
        <v>67</v>
      </c>
      <c r="M39" t="s">
        <v>3</v>
      </c>
      <c r="N39" t="s">
        <v>16</v>
      </c>
      <c r="P39" t="s">
        <v>3</v>
      </c>
      <c r="Q39" t="s">
        <v>3</v>
      </c>
      <c r="R39" t="s">
        <v>4</v>
      </c>
      <c r="S39" t="s">
        <v>3</v>
      </c>
      <c r="T39" t="s">
        <v>4</v>
      </c>
      <c r="U39" t="s">
        <v>4</v>
      </c>
      <c r="V39" t="s">
        <v>3</v>
      </c>
      <c r="W39" s="4" t="s">
        <v>4</v>
      </c>
      <c r="X39" t="s">
        <v>19</v>
      </c>
      <c r="Y39" t="b">
        <v>1</v>
      </c>
      <c r="Z39" s="4" t="s">
        <v>4</v>
      </c>
      <c r="AA39" s="4" t="s">
        <v>4</v>
      </c>
      <c r="AB39" s="4" t="s">
        <v>3</v>
      </c>
      <c r="AC39" s="4" t="s">
        <v>3</v>
      </c>
      <c r="AD39" t="b">
        <v>0</v>
      </c>
      <c r="AE39" t="b">
        <v>0</v>
      </c>
      <c r="AF39" t="b">
        <v>1</v>
      </c>
      <c r="AG39" s="4">
        <v>4</v>
      </c>
      <c r="AH39" s="4">
        <v>4</v>
      </c>
      <c r="AI39" s="4">
        <v>5</v>
      </c>
      <c r="AJ39" s="4">
        <v>5</v>
      </c>
      <c r="AK39" s="4">
        <v>5</v>
      </c>
      <c r="AL39" s="4">
        <v>1</v>
      </c>
      <c r="AM39" s="4">
        <v>5</v>
      </c>
      <c r="AN39" s="4">
        <v>2</v>
      </c>
      <c r="AO39" s="4">
        <v>3</v>
      </c>
      <c r="AV39">
        <v>4</v>
      </c>
      <c r="AW39" t="s">
        <v>101</v>
      </c>
      <c r="AX39">
        <v>3</v>
      </c>
      <c r="AY39" t="s">
        <v>101</v>
      </c>
      <c r="AZ39">
        <v>7</v>
      </c>
      <c r="BA39" t="s">
        <v>108</v>
      </c>
      <c r="BD39" t="s">
        <v>88</v>
      </c>
      <c r="BH39">
        <v>450</v>
      </c>
      <c r="BI39" t="s">
        <v>112</v>
      </c>
    </row>
    <row r="40" spans="1:61" x14ac:dyDescent="0.25">
      <c r="A40" s="3">
        <v>32</v>
      </c>
      <c r="B40" t="s">
        <v>1</v>
      </c>
      <c r="C40" t="s">
        <v>2</v>
      </c>
      <c r="D40" t="s">
        <v>7</v>
      </c>
      <c r="E40" s="4">
        <v>1</v>
      </c>
      <c r="F40" s="4" t="s">
        <v>11</v>
      </c>
      <c r="G40">
        <v>440</v>
      </c>
      <c r="H40" t="s">
        <v>13</v>
      </c>
      <c r="I40" s="4" t="s">
        <v>4</v>
      </c>
      <c r="J40" s="4" t="s">
        <v>3</v>
      </c>
      <c r="K40" t="s">
        <v>34</v>
      </c>
      <c r="L40" t="s">
        <v>67</v>
      </c>
      <c r="M40" t="s">
        <v>3</v>
      </c>
      <c r="N40" t="s">
        <v>16</v>
      </c>
      <c r="P40" t="s">
        <v>4</v>
      </c>
      <c r="Q40" t="s">
        <v>4</v>
      </c>
      <c r="R40" t="s">
        <v>3</v>
      </c>
      <c r="S40" t="s">
        <v>3</v>
      </c>
      <c r="T40" t="s">
        <v>4</v>
      </c>
      <c r="U40" t="s">
        <v>4</v>
      </c>
      <c r="V40" t="s">
        <v>3</v>
      </c>
      <c r="W40" s="4" t="s">
        <v>4</v>
      </c>
      <c r="X40" t="s">
        <v>19</v>
      </c>
      <c r="Y40" t="b">
        <v>1</v>
      </c>
      <c r="Z40" s="4" t="s">
        <v>4</v>
      </c>
      <c r="AA40" s="4" t="s">
        <v>4</v>
      </c>
      <c r="AB40" s="4" t="s">
        <v>4</v>
      </c>
      <c r="AC40" s="4" t="s">
        <v>3</v>
      </c>
      <c r="AD40" t="b">
        <v>0</v>
      </c>
      <c r="AE40" t="b">
        <v>0</v>
      </c>
      <c r="AF40" t="b">
        <v>1</v>
      </c>
      <c r="AG40" s="4">
        <v>4</v>
      </c>
      <c r="AH40" s="4">
        <v>4</v>
      </c>
      <c r="AI40" s="4">
        <v>5</v>
      </c>
      <c r="AJ40" s="4">
        <v>5</v>
      </c>
      <c r="AK40" s="4">
        <v>5</v>
      </c>
      <c r="AL40" s="4">
        <v>1</v>
      </c>
      <c r="AM40" s="4">
        <v>5</v>
      </c>
      <c r="AN40" s="4">
        <v>2</v>
      </c>
      <c r="AO40" s="4">
        <v>3</v>
      </c>
      <c r="AV40">
        <v>5</v>
      </c>
      <c r="AW40" t="s">
        <v>101</v>
      </c>
      <c r="AX40">
        <v>3</v>
      </c>
      <c r="AY40" t="s">
        <v>101</v>
      </c>
      <c r="AZ40">
        <v>7</v>
      </c>
      <c r="BA40" t="s">
        <v>108</v>
      </c>
      <c r="BD40" t="s">
        <v>89</v>
      </c>
      <c r="BH40">
        <v>440</v>
      </c>
      <c r="BI40" t="s">
        <v>112</v>
      </c>
    </row>
    <row r="41" spans="1:61" x14ac:dyDescent="0.25">
      <c r="A41" s="3">
        <v>20</v>
      </c>
      <c r="B41" t="s">
        <v>1</v>
      </c>
      <c r="C41" t="s">
        <v>5</v>
      </c>
      <c r="D41" t="s">
        <v>7</v>
      </c>
      <c r="E41" s="4">
        <v>6</v>
      </c>
      <c r="F41" s="4" t="s">
        <v>11</v>
      </c>
      <c r="G41">
        <v>550</v>
      </c>
      <c r="H41" t="s">
        <v>13</v>
      </c>
      <c r="I41" s="4" t="s">
        <v>4</v>
      </c>
      <c r="J41" s="4" t="s">
        <v>3</v>
      </c>
      <c r="K41" t="s">
        <v>34</v>
      </c>
      <c r="L41" t="s">
        <v>66</v>
      </c>
      <c r="M41" t="s">
        <v>3</v>
      </c>
      <c r="N41" t="s">
        <v>16</v>
      </c>
      <c r="P41" t="s">
        <v>4</v>
      </c>
      <c r="Q41" t="s">
        <v>3</v>
      </c>
      <c r="R41" t="s">
        <v>3</v>
      </c>
      <c r="S41" t="s">
        <v>4</v>
      </c>
      <c r="T41" t="s">
        <v>4</v>
      </c>
      <c r="U41" t="s">
        <v>4</v>
      </c>
      <c r="V41" t="s">
        <v>3</v>
      </c>
      <c r="W41" s="4" t="s">
        <v>4</v>
      </c>
      <c r="X41" t="s">
        <v>19</v>
      </c>
      <c r="Y41" t="b">
        <v>1</v>
      </c>
      <c r="Z41" s="4" t="s">
        <v>4</v>
      </c>
      <c r="AA41" s="4" t="s">
        <v>4</v>
      </c>
      <c r="AB41" s="4" t="s">
        <v>4</v>
      </c>
      <c r="AC41" s="4" t="s">
        <v>3</v>
      </c>
      <c r="AD41" t="b">
        <v>0</v>
      </c>
      <c r="AE41" t="b">
        <v>0</v>
      </c>
      <c r="AF41" t="b">
        <v>1</v>
      </c>
      <c r="AG41" s="4">
        <v>4</v>
      </c>
      <c r="AH41" s="4">
        <v>4</v>
      </c>
      <c r="AI41" s="4">
        <v>5</v>
      </c>
      <c r="AJ41" s="4">
        <v>5</v>
      </c>
      <c r="AK41" s="4">
        <v>5</v>
      </c>
      <c r="AL41" s="4">
        <v>1</v>
      </c>
      <c r="AM41" s="4">
        <v>5</v>
      </c>
      <c r="AN41" s="4">
        <v>2</v>
      </c>
      <c r="AO41" s="4">
        <v>3</v>
      </c>
      <c r="AV41">
        <v>5</v>
      </c>
      <c r="AW41" t="s">
        <v>101</v>
      </c>
      <c r="AX41">
        <v>3</v>
      </c>
      <c r="AY41" t="s">
        <v>101</v>
      </c>
      <c r="AZ41">
        <v>7</v>
      </c>
      <c r="BA41" t="s">
        <v>108</v>
      </c>
      <c r="BD41" t="s">
        <v>88</v>
      </c>
      <c r="BH41">
        <v>550</v>
      </c>
      <c r="BI41" t="s">
        <v>113</v>
      </c>
    </row>
    <row r="42" spans="1:61" x14ac:dyDescent="0.25">
      <c r="A42" s="3">
        <v>34</v>
      </c>
      <c r="B42" t="s">
        <v>1</v>
      </c>
      <c r="C42" t="s">
        <v>2</v>
      </c>
      <c r="D42" t="s">
        <v>7</v>
      </c>
      <c r="E42" s="4">
        <v>3</v>
      </c>
      <c r="F42" s="4" t="s">
        <v>11</v>
      </c>
      <c r="G42">
        <v>470</v>
      </c>
      <c r="H42" t="s">
        <v>13</v>
      </c>
      <c r="I42" s="4" t="s">
        <v>4</v>
      </c>
      <c r="J42" s="4" t="s">
        <v>3</v>
      </c>
      <c r="K42" t="s">
        <v>34</v>
      </c>
      <c r="L42" t="s">
        <v>78</v>
      </c>
      <c r="M42" t="s">
        <v>3</v>
      </c>
      <c r="N42" t="s">
        <v>16</v>
      </c>
      <c r="P42" t="s">
        <v>3</v>
      </c>
      <c r="Q42" t="s">
        <v>3</v>
      </c>
      <c r="R42" t="s">
        <v>3</v>
      </c>
      <c r="S42" t="s">
        <v>4</v>
      </c>
      <c r="T42" t="s">
        <v>4</v>
      </c>
      <c r="U42" t="s">
        <v>3</v>
      </c>
      <c r="V42" t="s">
        <v>3</v>
      </c>
      <c r="W42" s="4" t="s">
        <v>4</v>
      </c>
      <c r="X42" t="s">
        <v>18</v>
      </c>
      <c r="Y42" t="b">
        <v>1</v>
      </c>
      <c r="Z42" s="4" t="s">
        <v>4</v>
      </c>
      <c r="AA42" s="4" t="s">
        <v>4</v>
      </c>
      <c r="AB42" s="4" t="s">
        <v>4</v>
      </c>
      <c r="AC42" s="4" t="s">
        <v>3</v>
      </c>
      <c r="AD42" t="b">
        <v>0</v>
      </c>
      <c r="AE42" t="b">
        <v>0</v>
      </c>
      <c r="AF42" t="b">
        <v>1</v>
      </c>
      <c r="AG42" s="4">
        <v>4</v>
      </c>
      <c r="AH42" s="4">
        <v>4</v>
      </c>
      <c r="AI42" s="4">
        <v>5</v>
      </c>
      <c r="AJ42" s="4">
        <v>5</v>
      </c>
      <c r="AK42" s="4">
        <v>5</v>
      </c>
      <c r="AL42" s="4">
        <v>1</v>
      </c>
      <c r="AM42" s="4">
        <v>5</v>
      </c>
      <c r="AN42" s="4">
        <v>2</v>
      </c>
      <c r="AO42" s="4">
        <v>3</v>
      </c>
      <c r="AV42">
        <v>5</v>
      </c>
      <c r="AW42" t="s">
        <v>101</v>
      </c>
      <c r="AX42">
        <v>2</v>
      </c>
      <c r="AY42" t="s">
        <v>109</v>
      </c>
      <c r="AZ42">
        <v>7</v>
      </c>
      <c r="BA42" t="s">
        <v>108</v>
      </c>
      <c r="BD42" t="s">
        <v>89</v>
      </c>
      <c r="BH42">
        <v>470</v>
      </c>
      <c r="BI42" t="s">
        <v>112</v>
      </c>
    </row>
    <row r="43" spans="1:61" x14ac:dyDescent="0.25">
      <c r="A43" s="3">
        <v>24</v>
      </c>
      <c r="B43" t="s">
        <v>1</v>
      </c>
      <c r="C43" t="s">
        <v>5</v>
      </c>
      <c r="D43" t="s">
        <v>7</v>
      </c>
      <c r="E43" s="4">
        <v>2</v>
      </c>
      <c r="F43" s="4" t="s">
        <v>11</v>
      </c>
      <c r="G43">
        <v>470</v>
      </c>
      <c r="H43" t="s">
        <v>13</v>
      </c>
      <c r="I43" s="4" t="s">
        <v>4</v>
      </c>
      <c r="J43" s="4" t="s">
        <v>3</v>
      </c>
      <c r="K43" t="s">
        <v>34</v>
      </c>
      <c r="L43" t="s">
        <v>67</v>
      </c>
      <c r="M43" t="s">
        <v>3</v>
      </c>
      <c r="N43" t="s">
        <v>16</v>
      </c>
      <c r="P43" t="s">
        <v>3</v>
      </c>
      <c r="Q43" t="s">
        <v>4</v>
      </c>
      <c r="R43" t="s">
        <v>3</v>
      </c>
      <c r="S43" t="s">
        <v>4</v>
      </c>
      <c r="T43" t="s">
        <v>4</v>
      </c>
      <c r="U43" t="s">
        <v>4</v>
      </c>
      <c r="V43" t="s">
        <v>3</v>
      </c>
      <c r="W43" s="4" t="s">
        <v>4</v>
      </c>
      <c r="X43" t="s">
        <v>18</v>
      </c>
      <c r="Y43" t="b">
        <v>1</v>
      </c>
      <c r="Z43" s="4" t="s">
        <v>4</v>
      </c>
      <c r="AA43" s="4" t="s">
        <v>4</v>
      </c>
      <c r="AB43" s="4" t="s">
        <v>4</v>
      </c>
      <c r="AC43" s="4" t="s">
        <v>3</v>
      </c>
      <c r="AD43" t="b">
        <v>1</v>
      </c>
      <c r="AE43" t="b">
        <v>1</v>
      </c>
      <c r="AF43" t="b">
        <v>1</v>
      </c>
      <c r="AG43" s="4">
        <v>4</v>
      </c>
      <c r="AH43" s="4">
        <v>1</v>
      </c>
      <c r="AI43" s="4">
        <v>5</v>
      </c>
      <c r="AJ43" s="4">
        <v>5</v>
      </c>
      <c r="AK43" s="4">
        <v>1</v>
      </c>
      <c r="AL43" s="4">
        <v>1</v>
      </c>
      <c r="AM43" s="4">
        <v>5</v>
      </c>
      <c r="AN43" s="4">
        <v>2</v>
      </c>
      <c r="AO43" s="4">
        <v>3</v>
      </c>
      <c r="AV43">
        <v>4</v>
      </c>
      <c r="AW43" t="s">
        <v>101</v>
      </c>
      <c r="AX43">
        <v>2</v>
      </c>
      <c r="AY43" t="s">
        <v>109</v>
      </c>
      <c r="AZ43">
        <v>4</v>
      </c>
      <c r="BA43" t="s">
        <v>109</v>
      </c>
      <c r="BD43" t="s">
        <v>88</v>
      </c>
      <c r="BH43">
        <v>470</v>
      </c>
      <c r="BI43" t="s">
        <v>112</v>
      </c>
    </row>
    <row r="44" spans="1:61" x14ac:dyDescent="0.25">
      <c r="A44" s="3">
        <v>25</v>
      </c>
      <c r="B44" t="s">
        <v>1</v>
      </c>
      <c r="C44" t="s">
        <v>5</v>
      </c>
      <c r="D44" t="s">
        <v>7</v>
      </c>
      <c r="E44" s="4">
        <v>2</v>
      </c>
      <c r="F44" s="4" t="s">
        <v>9</v>
      </c>
      <c r="G44">
        <v>200</v>
      </c>
      <c r="H44" t="s">
        <v>13</v>
      </c>
      <c r="I44" s="4" t="s">
        <v>3</v>
      </c>
      <c r="J44" s="4" t="s">
        <v>3</v>
      </c>
      <c r="K44" t="s">
        <v>34</v>
      </c>
      <c r="L44" t="s">
        <v>71</v>
      </c>
      <c r="M44" t="s">
        <v>3</v>
      </c>
      <c r="N44" t="s">
        <v>16</v>
      </c>
      <c r="P44" t="s">
        <v>4</v>
      </c>
      <c r="Q44" t="s">
        <v>3</v>
      </c>
      <c r="R44" t="s">
        <v>3</v>
      </c>
      <c r="S44" t="s">
        <v>4</v>
      </c>
      <c r="T44" t="s">
        <v>3</v>
      </c>
      <c r="U44" t="s">
        <v>4</v>
      </c>
      <c r="V44" t="s">
        <v>3</v>
      </c>
      <c r="W44" s="4" t="s">
        <v>4</v>
      </c>
      <c r="X44" t="s">
        <v>18</v>
      </c>
      <c r="Y44" t="b">
        <v>1</v>
      </c>
      <c r="Z44" s="4" t="s">
        <v>4</v>
      </c>
      <c r="AA44" s="4" t="s">
        <v>3</v>
      </c>
      <c r="AB44" s="4" t="s">
        <v>4</v>
      </c>
      <c r="AC44" s="4" t="s">
        <v>3</v>
      </c>
      <c r="AD44" t="b">
        <v>1</v>
      </c>
      <c r="AE44" t="b">
        <v>1</v>
      </c>
      <c r="AF44" t="b">
        <v>1</v>
      </c>
      <c r="AG44" s="4">
        <v>1</v>
      </c>
      <c r="AH44" s="4">
        <v>1</v>
      </c>
      <c r="AI44" s="4">
        <v>5</v>
      </c>
      <c r="AJ44" s="4">
        <v>5</v>
      </c>
      <c r="AK44" s="4">
        <v>1</v>
      </c>
      <c r="AL44" s="4">
        <v>1</v>
      </c>
      <c r="AM44" s="4">
        <v>5</v>
      </c>
      <c r="AN44" s="4">
        <v>5</v>
      </c>
      <c r="AO44" s="4">
        <v>3</v>
      </c>
      <c r="AV44">
        <v>4</v>
      </c>
      <c r="AW44" t="s">
        <v>101</v>
      </c>
      <c r="AX44">
        <v>3</v>
      </c>
      <c r="AY44" t="s">
        <v>101</v>
      </c>
      <c r="AZ44">
        <v>4</v>
      </c>
      <c r="BA44" t="s">
        <v>109</v>
      </c>
      <c r="BD44" t="s">
        <v>88</v>
      </c>
      <c r="BH44">
        <v>200</v>
      </c>
      <c r="BI44" t="s">
        <v>112</v>
      </c>
    </row>
    <row r="45" spans="1:61" x14ac:dyDescent="0.25">
      <c r="A45" s="3">
        <v>24</v>
      </c>
      <c r="B45" t="s">
        <v>1</v>
      </c>
      <c r="C45" t="s">
        <v>5</v>
      </c>
      <c r="D45" t="s">
        <v>7</v>
      </c>
      <c r="E45" s="4">
        <v>1</v>
      </c>
      <c r="F45" s="4" t="s">
        <v>11</v>
      </c>
      <c r="G45">
        <v>999</v>
      </c>
      <c r="H45" t="s">
        <v>13</v>
      </c>
      <c r="I45" s="4" t="s">
        <v>3</v>
      </c>
      <c r="J45" s="4" t="s">
        <v>3</v>
      </c>
      <c r="K45" t="s">
        <v>34</v>
      </c>
      <c r="L45" t="s">
        <v>71</v>
      </c>
      <c r="M45" t="s">
        <v>3</v>
      </c>
      <c r="N45" t="s">
        <v>16</v>
      </c>
      <c r="P45" t="s">
        <v>4</v>
      </c>
      <c r="Q45" t="s">
        <v>3</v>
      </c>
      <c r="R45" t="s">
        <v>4</v>
      </c>
      <c r="S45" t="s">
        <v>4</v>
      </c>
      <c r="T45" t="s">
        <v>4</v>
      </c>
      <c r="U45" t="s">
        <v>4</v>
      </c>
      <c r="V45" t="s">
        <v>3</v>
      </c>
      <c r="W45" s="4" t="s">
        <v>4</v>
      </c>
      <c r="X45" t="s">
        <v>19</v>
      </c>
      <c r="Y45" t="b">
        <v>1</v>
      </c>
      <c r="Z45" s="4" t="s">
        <v>4</v>
      </c>
      <c r="AA45" s="4" t="s">
        <v>4</v>
      </c>
      <c r="AB45" s="4" t="s">
        <v>4</v>
      </c>
      <c r="AC45" s="4" t="s">
        <v>3</v>
      </c>
      <c r="AD45" t="b">
        <v>1</v>
      </c>
      <c r="AE45" t="b">
        <v>0</v>
      </c>
      <c r="AF45" t="b">
        <v>1</v>
      </c>
      <c r="AG45" s="4">
        <v>1</v>
      </c>
      <c r="AH45" s="4">
        <v>1</v>
      </c>
      <c r="AI45" s="4">
        <v>5</v>
      </c>
      <c r="AJ45" s="4">
        <v>3</v>
      </c>
      <c r="AK45" s="4">
        <v>1</v>
      </c>
      <c r="AL45" s="4">
        <v>1</v>
      </c>
      <c r="AM45" s="4">
        <v>5</v>
      </c>
      <c r="AN45" s="4">
        <v>5</v>
      </c>
      <c r="AO45" s="4">
        <v>3</v>
      </c>
      <c r="AV45">
        <v>4</v>
      </c>
      <c r="AW45" t="s">
        <v>101</v>
      </c>
      <c r="AX45">
        <v>2</v>
      </c>
      <c r="AY45" t="s">
        <v>109</v>
      </c>
      <c r="AZ45">
        <v>4</v>
      </c>
      <c r="BA45" t="s">
        <v>109</v>
      </c>
      <c r="BD45" t="s">
        <v>88</v>
      </c>
      <c r="BH45">
        <v>999</v>
      </c>
      <c r="BI45" t="s">
        <v>113</v>
      </c>
    </row>
    <row r="46" spans="1:61" x14ac:dyDescent="0.25">
      <c r="A46" s="3">
        <v>41</v>
      </c>
      <c r="B46" t="s">
        <v>1</v>
      </c>
      <c r="C46" t="s">
        <v>2</v>
      </c>
      <c r="D46" t="s">
        <v>8</v>
      </c>
      <c r="E46" s="4">
        <v>1</v>
      </c>
      <c r="F46" s="4" t="s">
        <v>11</v>
      </c>
      <c r="G46">
        <v>450</v>
      </c>
      <c r="H46" t="s">
        <v>13</v>
      </c>
      <c r="I46" s="4" t="s">
        <v>3</v>
      </c>
      <c r="J46" s="4" t="s">
        <v>3</v>
      </c>
      <c r="K46" t="s">
        <v>35</v>
      </c>
      <c r="L46" t="s">
        <v>67</v>
      </c>
      <c r="M46" t="s">
        <v>3</v>
      </c>
      <c r="N46" t="s">
        <v>16</v>
      </c>
      <c r="P46" t="s">
        <v>3</v>
      </c>
      <c r="Q46" t="s">
        <v>4</v>
      </c>
      <c r="R46" t="s">
        <v>3</v>
      </c>
      <c r="S46" t="s">
        <v>4</v>
      </c>
      <c r="T46" t="s">
        <v>4</v>
      </c>
      <c r="U46" t="s">
        <v>4</v>
      </c>
      <c r="V46" t="s">
        <v>3</v>
      </c>
      <c r="W46" s="4" t="s">
        <v>4</v>
      </c>
      <c r="X46" t="s">
        <v>19</v>
      </c>
      <c r="Y46" t="b">
        <v>1</v>
      </c>
      <c r="Z46" s="4" t="s">
        <v>4</v>
      </c>
      <c r="AA46" s="4" t="s">
        <v>3</v>
      </c>
      <c r="AB46" s="4" t="s">
        <v>4</v>
      </c>
      <c r="AC46" s="4" t="s">
        <v>3</v>
      </c>
      <c r="AD46" t="b">
        <v>1</v>
      </c>
      <c r="AE46" t="b">
        <v>0</v>
      </c>
      <c r="AF46" t="b">
        <v>1</v>
      </c>
      <c r="AG46" s="4">
        <v>1</v>
      </c>
      <c r="AH46" s="4">
        <v>1</v>
      </c>
      <c r="AI46" s="4">
        <v>5</v>
      </c>
      <c r="AJ46" s="4">
        <v>5</v>
      </c>
      <c r="AK46" s="4">
        <v>1</v>
      </c>
      <c r="AL46" s="4">
        <v>1</v>
      </c>
      <c r="AM46" s="4">
        <v>5</v>
      </c>
      <c r="AN46" s="4">
        <v>5</v>
      </c>
      <c r="AO46" s="4">
        <v>3</v>
      </c>
      <c r="AV46">
        <v>3</v>
      </c>
      <c r="AW46" t="s">
        <v>101</v>
      </c>
      <c r="AX46">
        <v>2</v>
      </c>
      <c r="AY46" t="s">
        <v>109</v>
      </c>
      <c r="AZ46">
        <v>5</v>
      </c>
      <c r="BA46" t="s">
        <v>109</v>
      </c>
      <c r="BD46" t="s">
        <v>90</v>
      </c>
      <c r="BH46">
        <v>450</v>
      </c>
      <c r="BI46" t="s">
        <v>112</v>
      </c>
    </row>
    <row r="47" spans="1:61" x14ac:dyDescent="0.25">
      <c r="A47" s="3">
        <v>49</v>
      </c>
      <c r="B47" t="s">
        <v>0</v>
      </c>
      <c r="C47" t="s">
        <v>5</v>
      </c>
      <c r="D47" t="s">
        <v>7</v>
      </c>
      <c r="E47" s="4">
        <v>2</v>
      </c>
      <c r="F47" s="4" t="s">
        <v>11</v>
      </c>
      <c r="G47">
        <v>450</v>
      </c>
      <c r="H47" t="s">
        <v>13</v>
      </c>
      <c r="I47" s="4" t="s">
        <v>3</v>
      </c>
      <c r="J47" s="4" t="s">
        <v>3</v>
      </c>
      <c r="K47" t="s">
        <v>35</v>
      </c>
      <c r="L47" t="s">
        <v>76</v>
      </c>
      <c r="M47" t="s">
        <v>3</v>
      </c>
      <c r="N47" t="s">
        <v>16</v>
      </c>
      <c r="P47" t="s">
        <v>3</v>
      </c>
      <c r="Q47" t="s">
        <v>3</v>
      </c>
      <c r="R47" t="s">
        <v>3</v>
      </c>
      <c r="S47" t="s">
        <v>4</v>
      </c>
      <c r="T47" t="s">
        <v>4</v>
      </c>
      <c r="U47" t="s">
        <v>4</v>
      </c>
      <c r="V47" t="s">
        <v>3</v>
      </c>
      <c r="W47" s="4" t="s">
        <v>4</v>
      </c>
      <c r="X47" t="s">
        <v>19</v>
      </c>
      <c r="Y47" t="b">
        <v>1</v>
      </c>
      <c r="Z47" s="4" t="s">
        <v>4</v>
      </c>
      <c r="AA47" s="4" t="s">
        <v>4</v>
      </c>
      <c r="AB47" s="4" t="s">
        <v>4</v>
      </c>
      <c r="AC47" s="4" t="s">
        <v>3</v>
      </c>
      <c r="AD47" t="b">
        <v>1</v>
      </c>
      <c r="AE47" t="b">
        <v>0</v>
      </c>
      <c r="AF47" t="b">
        <v>1</v>
      </c>
      <c r="AG47" s="4">
        <v>1</v>
      </c>
      <c r="AH47" s="4">
        <v>1</v>
      </c>
      <c r="AI47" s="4">
        <v>5</v>
      </c>
      <c r="AJ47" s="4">
        <v>5</v>
      </c>
      <c r="AK47" s="4">
        <v>1</v>
      </c>
      <c r="AL47" s="4">
        <v>1</v>
      </c>
      <c r="AM47" s="4">
        <v>5</v>
      </c>
      <c r="AN47" s="4">
        <v>5</v>
      </c>
      <c r="AO47" s="4">
        <v>3</v>
      </c>
      <c r="AV47">
        <v>4</v>
      </c>
      <c r="AW47" t="s">
        <v>101</v>
      </c>
      <c r="AX47">
        <v>3</v>
      </c>
      <c r="AY47" t="s">
        <v>101</v>
      </c>
      <c r="AZ47">
        <v>5</v>
      </c>
      <c r="BA47" t="s">
        <v>109</v>
      </c>
      <c r="BD47" t="s">
        <v>91</v>
      </c>
      <c r="BH47">
        <v>450</v>
      </c>
      <c r="BI47" t="s">
        <v>112</v>
      </c>
    </row>
    <row r="48" spans="1:61" x14ac:dyDescent="0.25">
      <c r="A48" s="3">
        <v>56</v>
      </c>
      <c r="B48" t="s">
        <v>1</v>
      </c>
      <c r="C48" t="s">
        <v>5</v>
      </c>
      <c r="D48" t="s">
        <v>7</v>
      </c>
      <c r="E48" s="4">
        <v>1</v>
      </c>
      <c r="F48" s="4" t="s">
        <v>11</v>
      </c>
      <c r="G48">
        <v>800</v>
      </c>
      <c r="H48" t="s">
        <v>13</v>
      </c>
      <c r="I48" s="4" t="s">
        <v>3</v>
      </c>
      <c r="J48" s="4" t="s">
        <v>3</v>
      </c>
      <c r="K48" t="s">
        <v>34</v>
      </c>
      <c r="L48" t="s">
        <v>73</v>
      </c>
      <c r="M48" t="s">
        <v>3</v>
      </c>
      <c r="N48" t="s">
        <v>16</v>
      </c>
      <c r="P48" t="s">
        <v>4</v>
      </c>
      <c r="Q48" t="s">
        <v>3</v>
      </c>
      <c r="R48" t="s">
        <v>3</v>
      </c>
      <c r="S48" t="s">
        <v>4</v>
      </c>
      <c r="T48" t="s">
        <v>4</v>
      </c>
      <c r="U48" t="s">
        <v>4</v>
      </c>
      <c r="V48" t="s">
        <v>3</v>
      </c>
      <c r="W48" s="4" t="s">
        <v>4</v>
      </c>
      <c r="X48" t="s">
        <v>19</v>
      </c>
      <c r="Y48" t="b">
        <v>1</v>
      </c>
      <c r="Z48" s="4" t="s">
        <v>4</v>
      </c>
      <c r="AA48" s="4" t="s">
        <v>3</v>
      </c>
      <c r="AB48" s="4" t="s">
        <v>4</v>
      </c>
      <c r="AC48" s="4" t="s">
        <v>3</v>
      </c>
      <c r="AD48" t="b">
        <v>1</v>
      </c>
      <c r="AE48" t="b">
        <v>0</v>
      </c>
      <c r="AF48" t="b">
        <v>1</v>
      </c>
      <c r="AG48" s="4">
        <v>1</v>
      </c>
      <c r="AH48" s="4">
        <v>1</v>
      </c>
      <c r="AI48" s="4">
        <v>5</v>
      </c>
      <c r="AJ48" s="4">
        <v>5</v>
      </c>
      <c r="AK48" s="4">
        <v>1</v>
      </c>
      <c r="AL48" s="4">
        <v>1</v>
      </c>
      <c r="AM48" s="4">
        <v>5</v>
      </c>
      <c r="AN48" s="4">
        <v>5</v>
      </c>
      <c r="AO48" s="4">
        <v>3</v>
      </c>
      <c r="AV48">
        <v>3</v>
      </c>
      <c r="AW48" t="s">
        <v>101</v>
      </c>
      <c r="AX48">
        <v>3</v>
      </c>
      <c r="AY48" t="s">
        <v>101</v>
      </c>
      <c r="AZ48">
        <v>5</v>
      </c>
      <c r="BA48" t="s">
        <v>109</v>
      </c>
      <c r="BD48" t="s">
        <v>92</v>
      </c>
      <c r="BH48">
        <v>800</v>
      </c>
      <c r="BI48" t="s">
        <v>113</v>
      </c>
    </row>
    <row r="49" spans="1:61" x14ac:dyDescent="0.25">
      <c r="A49" s="3">
        <v>57</v>
      </c>
      <c r="B49" t="s">
        <v>1</v>
      </c>
      <c r="C49" t="s">
        <v>2</v>
      </c>
      <c r="D49" t="s">
        <v>7</v>
      </c>
      <c r="E49" s="4">
        <v>1</v>
      </c>
      <c r="F49" s="4" t="s">
        <v>11</v>
      </c>
      <c r="G49">
        <v>350</v>
      </c>
      <c r="H49" t="s">
        <v>13</v>
      </c>
      <c r="I49" s="4" t="s">
        <v>3</v>
      </c>
      <c r="J49" s="4" t="s">
        <v>3</v>
      </c>
      <c r="K49" t="s">
        <v>34</v>
      </c>
      <c r="L49" t="s">
        <v>67</v>
      </c>
      <c r="M49" t="s">
        <v>3</v>
      </c>
      <c r="N49" t="s">
        <v>16</v>
      </c>
      <c r="P49" t="s">
        <v>3</v>
      </c>
      <c r="Q49" t="s">
        <v>4</v>
      </c>
      <c r="R49" t="s">
        <v>3</v>
      </c>
      <c r="S49" t="s">
        <v>4</v>
      </c>
      <c r="T49" t="s">
        <v>3</v>
      </c>
      <c r="U49" t="s">
        <v>4</v>
      </c>
      <c r="V49" t="s">
        <v>3</v>
      </c>
      <c r="W49" s="4" t="s">
        <v>4</v>
      </c>
      <c r="X49" t="s">
        <v>19</v>
      </c>
      <c r="Y49" t="b">
        <v>1</v>
      </c>
      <c r="Z49" s="4" t="s">
        <v>4</v>
      </c>
      <c r="AA49" s="4" t="s">
        <v>4</v>
      </c>
      <c r="AB49" s="4" t="s">
        <v>4</v>
      </c>
      <c r="AC49" s="4" t="s">
        <v>3</v>
      </c>
      <c r="AD49" t="b">
        <v>1</v>
      </c>
      <c r="AE49" t="b">
        <v>0</v>
      </c>
      <c r="AF49" t="b">
        <v>1</v>
      </c>
      <c r="AG49" s="4">
        <v>1</v>
      </c>
      <c r="AH49" s="4">
        <v>1</v>
      </c>
      <c r="AI49" s="4">
        <v>5</v>
      </c>
      <c r="AJ49" s="4">
        <v>5</v>
      </c>
      <c r="AK49" s="4">
        <v>1</v>
      </c>
      <c r="AL49" s="4">
        <v>1</v>
      </c>
      <c r="AM49" s="4">
        <v>5</v>
      </c>
      <c r="AN49" s="4">
        <v>5</v>
      </c>
      <c r="AO49" s="4">
        <v>3</v>
      </c>
      <c r="AV49">
        <v>5</v>
      </c>
      <c r="AW49" t="s">
        <v>101</v>
      </c>
      <c r="AX49">
        <v>2</v>
      </c>
      <c r="AY49" t="s">
        <v>109</v>
      </c>
      <c r="AZ49">
        <v>5</v>
      </c>
      <c r="BA49" t="s">
        <v>109</v>
      </c>
      <c r="BD49" t="s">
        <v>92</v>
      </c>
      <c r="BH49">
        <v>350</v>
      </c>
      <c r="BI49" t="s">
        <v>112</v>
      </c>
    </row>
    <row r="50" spans="1:61" x14ac:dyDescent="0.25">
      <c r="A50" s="3">
        <v>51</v>
      </c>
      <c r="B50" t="s">
        <v>1</v>
      </c>
      <c r="C50" t="s">
        <v>5</v>
      </c>
      <c r="D50" t="s">
        <v>7</v>
      </c>
      <c r="E50" s="4">
        <v>2</v>
      </c>
      <c r="F50" s="4" t="s">
        <v>11</v>
      </c>
      <c r="G50">
        <v>400</v>
      </c>
      <c r="H50" t="s">
        <v>13</v>
      </c>
      <c r="I50" s="4" t="s">
        <v>3</v>
      </c>
      <c r="J50" s="4" t="s">
        <v>3</v>
      </c>
      <c r="K50" t="s">
        <v>34</v>
      </c>
      <c r="L50" t="s">
        <v>70</v>
      </c>
      <c r="M50" t="s">
        <v>3</v>
      </c>
      <c r="N50" t="s">
        <v>16</v>
      </c>
      <c r="P50" t="s">
        <v>4</v>
      </c>
      <c r="Q50" t="s">
        <v>3</v>
      </c>
      <c r="R50" t="s">
        <v>3</v>
      </c>
      <c r="S50" t="s">
        <v>4</v>
      </c>
      <c r="T50" t="s">
        <v>3</v>
      </c>
      <c r="U50" t="s">
        <v>3</v>
      </c>
      <c r="V50" t="s">
        <v>3</v>
      </c>
      <c r="W50" s="4" t="s">
        <v>4</v>
      </c>
      <c r="X50" t="s">
        <v>19</v>
      </c>
      <c r="Y50" t="b">
        <v>1</v>
      </c>
      <c r="Z50" s="4" t="s">
        <v>21</v>
      </c>
      <c r="AA50" s="4" t="s">
        <v>3</v>
      </c>
      <c r="AB50" s="4" t="s">
        <v>3</v>
      </c>
      <c r="AC50" s="4" t="s">
        <v>3</v>
      </c>
      <c r="AD50" t="b">
        <v>1</v>
      </c>
      <c r="AE50" t="b">
        <v>0</v>
      </c>
      <c r="AF50" t="b">
        <v>1</v>
      </c>
      <c r="AG50" s="4">
        <v>1</v>
      </c>
      <c r="AH50" s="4">
        <v>1</v>
      </c>
      <c r="AI50" s="4">
        <v>5</v>
      </c>
      <c r="AJ50" s="4">
        <v>5</v>
      </c>
      <c r="AK50" s="4">
        <v>1</v>
      </c>
      <c r="AL50" s="4">
        <v>1</v>
      </c>
      <c r="AM50" s="4">
        <v>5</v>
      </c>
      <c r="AN50" s="4">
        <v>5</v>
      </c>
      <c r="AO50" s="4">
        <v>3</v>
      </c>
      <c r="AV50">
        <v>2</v>
      </c>
      <c r="AW50" t="s">
        <v>109</v>
      </c>
      <c r="AX50">
        <v>2</v>
      </c>
      <c r="AY50" t="s">
        <v>109</v>
      </c>
      <c r="AZ50">
        <v>5</v>
      </c>
      <c r="BA50" t="s">
        <v>109</v>
      </c>
      <c r="BD50" t="s">
        <v>92</v>
      </c>
      <c r="BH50">
        <v>400</v>
      </c>
      <c r="BI50" t="s">
        <v>112</v>
      </c>
    </row>
    <row r="51" spans="1:61" x14ac:dyDescent="0.25">
      <c r="A51" s="3">
        <v>58</v>
      </c>
      <c r="B51" t="s">
        <v>1</v>
      </c>
      <c r="C51" t="s">
        <v>2</v>
      </c>
      <c r="D51" t="s">
        <v>7</v>
      </c>
      <c r="E51" s="4">
        <v>2</v>
      </c>
      <c r="F51" s="4" t="s">
        <v>11</v>
      </c>
      <c r="G51">
        <v>450</v>
      </c>
      <c r="H51" t="s">
        <v>13</v>
      </c>
      <c r="I51" s="4" t="s">
        <v>3</v>
      </c>
      <c r="J51" s="4" t="s">
        <v>3</v>
      </c>
      <c r="K51" t="s">
        <v>34</v>
      </c>
      <c r="L51" t="s">
        <v>66</v>
      </c>
      <c r="M51" t="s">
        <v>3</v>
      </c>
      <c r="N51" t="s">
        <v>16</v>
      </c>
      <c r="P51" t="s">
        <v>3</v>
      </c>
      <c r="Q51" t="s">
        <v>3</v>
      </c>
      <c r="R51" t="s">
        <v>3</v>
      </c>
      <c r="S51" t="s">
        <v>4</v>
      </c>
      <c r="T51" t="s">
        <v>4</v>
      </c>
      <c r="U51" t="s">
        <v>4</v>
      </c>
      <c r="V51" t="s">
        <v>3</v>
      </c>
      <c r="W51" s="4" t="s">
        <v>4</v>
      </c>
      <c r="X51" t="s">
        <v>17</v>
      </c>
      <c r="Y51" t="b">
        <v>1</v>
      </c>
      <c r="Z51" s="4" t="s">
        <v>21</v>
      </c>
      <c r="AA51" s="4" t="s">
        <v>4</v>
      </c>
      <c r="AB51" s="4" t="s">
        <v>3</v>
      </c>
      <c r="AC51" s="4" t="s">
        <v>3</v>
      </c>
      <c r="AD51" t="b">
        <v>1</v>
      </c>
      <c r="AE51" t="b">
        <v>0</v>
      </c>
      <c r="AF51" t="b">
        <v>1</v>
      </c>
      <c r="AG51" s="4">
        <v>1</v>
      </c>
      <c r="AH51" s="4">
        <v>1</v>
      </c>
      <c r="AI51" s="4">
        <v>5</v>
      </c>
      <c r="AJ51" s="4">
        <v>5</v>
      </c>
      <c r="AK51" s="4">
        <v>1</v>
      </c>
      <c r="AL51" s="4">
        <v>1</v>
      </c>
      <c r="AM51" s="4">
        <v>5</v>
      </c>
      <c r="AN51" s="4">
        <v>5</v>
      </c>
      <c r="AO51" s="4">
        <v>3</v>
      </c>
      <c r="AV51">
        <v>2</v>
      </c>
      <c r="AW51" t="s">
        <v>109</v>
      </c>
      <c r="AX51">
        <v>3</v>
      </c>
      <c r="AY51" t="s">
        <v>101</v>
      </c>
      <c r="AZ51">
        <v>5</v>
      </c>
      <c r="BA51" t="s">
        <v>109</v>
      </c>
      <c r="BD51" t="s">
        <v>92</v>
      </c>
      <c r="BH51">
        <v>450</v>
      </c>
      <c r="BI51" t="s">
        <v>112</v>
      </c>
    </row>
    <row r="52" spans="1:61" x14ac:dyDescent="0.25">
      <c r="A52" s="3">
        <v>51</v>
      </c>
      <c r="B52" t="s">
        <v>1</v>
      </c>
      <c r="C52" t="s">
        <v>5</v>
      </c>
      <c r="D52" t="s">
        <v>7</v>
      </c>
      <c r="E52" s="4">
        <v>3</v>
      </c>
      <c r="F52" s="4" t="s">
        <v>11</v>
      </c>
      <c r="G52">
        <v>400</v>
      </c>
      <c r="H52" t="s">
        <v>13</v>
      </c>
      <c r="I52" s="4" t="s">
        <v>3</v>
      </c>
      <c r="J52" s="4" t="s">
        <v>3</v>
      </c>
      <c r="K52" t="s">
        <v>35</v>
      </c>
      <c r="L52" t="s">
        <v>66</v>
      </c>
      <c r="M52" t="s">
        <v>3</v>
      </c>
      <c r="N52" t="s">
        <v>16</v>
      </c>
      <c r="P52" t="s">
        <v>4</v>
      </c>
      <c r="Q52" t="s">
        <v>4</v>
      </c>
      <c r="R52" t="s">
        <v>4</v>
      </c>
      <c r="S52" t="s">
        <v>4</v>
      </c>
      <c r="T52" t="s">
        <v>4</v>
      </c>
      <c r="U52" t="s">
        <v>4</v>
      </c>
      <c r="V52" t="s">
        <v>3</v>
      </c>
      <c r="W52" s="4" t="s">
        <v>4</v>
      </c>
      <c r="X52" t="s">
        <v>19</v>
      </c>
      <c r="Y52" t="b">
        <v>1</v>
      </c>
      <c r="Z52" s="4" t="s">
        <v>21</v>
      </c>
      <c r="AA52" s="4" t="s">
        <v>3</v>
      </c>
      <c r="AB52" s="4" t="s">
        <v>3</v>
      </c>
      <c r="AC52" s="4" t="s">
        <v>3</v>
      </c>
      <c r="AD52" t="b">
        <v>1</v>
      </c>
      <c r="AE52" t="b">
        <v>0</v>
      </c>
      <c r="AF52" t="b">
        <v>1</v>
      </c>
      <c r="AG52" s="4">
        <v>1</v>
      </c>
      <c r="AH52" s="4">
        <v>1</v>
      </c>
      <c r="AI52" s="4">
        <v>5</v>
      </c>
      <c r="AJ52" s="4">
        <v>5</v>
      </c>
      <c r="AK52" s="4">
        <v>1</v>
      </c>
      <c r="AL52" s="4">
        <v>1</v>
      </c>
      <c r="AM52" s="4">
        <v>5</v>
      </c>
      <c r="AN52" s="4">
        <v>5</v>
      </c>
      <c r="AO52" s="4">
        <v>1</v>
      </c>
      <c r="AV52">
        <v>1</v>
      </c>
      <c r="AW52" t="s">
        <v>109</v>
      </c>
      <c r="AX52">
        <v>1</v>
      </c>
      <c r="AY52" t="s">
        <v>109</v>
      </c>
      <c r="AZ52">
        <v>5</v>
      </c>
      <c r="BA52" t="s">
        <v>109</v>
      </c>
      <c r="BD52" t="s">
        <v>92</v>
      </c>
      <c r="BH52">
        <v>400</v>
      </c>
      <c r="BI52" t="s">
        <v>112</v>
      </c>
    </row>
    <row r="53" spans="1:61" x14ac:dyDescent="0.25">
      <c r="A53" s="3">
        <v>46</v>
      </c>
      <c r="B53" t="s">
        <v>1</v>
      </c>
      <c r="C53" t="s">
        <v>2</v>
      </c>
      <c r="D53" t="s">
        <v>7</v>
      </c>
      <c r="E53" s="4">
        <v>1</v>
      </c>
      <c r="F53" s="4" t="s">
        <v>11</v>
      </c>
      <c r="G53">
        <v>400</v>
      </c>
      <c r="H53" t="s">
        <v>13</v>
      </c>
      <c r="I53" s="4" t="s">
        <v>3</v>
      </c>
      <c r="J53" s="4" t="s">
        <v>3</v>
      </c>
      <c r="K53" t="s">
        <v>34</v>
      </c>
      <c r="L53" t="s">
        <v>66</v>
      </c>
      <c r="M53" t="s">
        <v>3</v>
      </c>
      <c r="N53" t="s">
        <v>16</v>
      </c>
      <c r="P53" t="s">
        <v>3</v>
      </c>
      <c r="Q53" t="s">
        <v>3</v>
      </c>
      <c r="R53" t="s">
        <v>3</v>
      </c>
      <c r="S53" t="s">
        <v>4</v>
      </c>
      <c r="T53" t="s">
        <v>4</v>
      </c>
      <c r="U53" t="s">
        <v>4</v>
      </c>
      <c r="V53" t="s">
        <v>3</v>
      </c>
      <c r="W53" s="4" t="s">
        <v>4</v>
      </c>
      <c r="X53" t="s">
        <v>19</v>
      </c>
      <c r="Y53" t="b">
        <v>1</v>
      </c>
      <c r="Z53" s="4" t="s">
        <v>21</v>
      </c>
      <c r="AA53" s="4" t="s">
        <v>4</v>
      </c>
      <c r="AB53" s="4" t="s">
        <v>3</v>
      </c>
      <c r="AC53" s="4" t="s">
        <v>4</v>
      </c>
      <c r="AD53" t="b">
        <v>1</v>
      </c>
      <c r="AE53" t="b">
        <v>1</v>
      </c>
      <c r="AF53" t="b">
        <v>1</v>
      </c>
      <c r="AG53" s="4">
        <v>2</v>
      </c>
      <c r="AH53" s="4">
        <v>1</v>
      </c>
      <c r="AI53" s="4">
        <v>5</v>
      </c>
      <c r="AJ53" s="4">
        <v>5</v>
      </c>
      <c r="AK53" s="4">
        <v>5</v>
      </c>
      <c r="AL53" s="4">
        <v>1</v>
      </c>
      <c r="AM53" s="4">
        <v>5</v>
      </c>
      <c r="AN53" s="4">
        <v>5</v>
      </c>
      <c r="AO53" s="4">
        <v>3</v>
      </c>
      <c r="AV53">
        <v>2</v>
      </c>
      <c r="AW53" t="s">
        <v>109</v>
      </c>
      <c r="AX53">
        <v>3</v>
      </c>
      <c r="AY53" t="s">
        <v>101</v>
      </c>
      <c r="AZ53">
        <v>5</v>
      </c>
      <c r="BA53" t="s">
        <v>109</v>
      </c>
      <c r="BD53" t="s">
        <v>91</v>
      </c>
      <c r="BH53">
        <v>400</v>
      </c>
      <c r="BI53" t="s">
        <v>112</v>
      </c>
    </row>
    <row r="54" spans="1:61" x14ac:dyDescent="0.25">
      <c r="A54" s="3">
        <v>49</v>
      </c>
      <c r="B54" t="s">
        <v>1</v>
      </c>
      <c r="C54" t="s">
        <v>2</v>
      </c>
      <c r="D54" t="s">
        <v>7</v>
      </c>
      <c r="E54" s="4">
        <v>2</v>
      </c>
      <c r="F54" s="4" t="s">
        <v>11</v>
      </c>
      <c r="G54">
        <v>450</v>
      </c>
      <c r="H54" t="s">
        <v>13</v>
      </c>
      <c r="I54" s="4" t="s">
        <v>3</v>
      </c>
      <c r="J54" s="4" t="s">
        <v>3</v>
      </c>
      <c r="K54" t="s">
        <v>34</v>
      </c>
      <c r="L54" t="s">
        <v>66</v>
      </c>
      <c r="M54" t="s">
        <v>3</v>
      </c>
      <c r="N54" t="s">
        <v>16</v>
      </c>
      <c r="P54" t="s">
        <v>4</v>
      </c>
      <c r="Q54" t="s">
        <v>4</v>
      </c>
      <c r="R54" t="s">
        <v>3</v>
      </c>
      <c r="S54" t="s">
        <v>3</v>
      </c>
      <c r="T54" t="s">
        <v>4</v>
      </c>
      <c r="U54" t="s">
        <v>4</v>
      </c>
      <c r="V54" t="s">
        <v>3</v>
      </c>
      <c r="W54" s="4" t="s">
        <v>4</v>
      </c>
      <c r="X54" t="s">
        <v>19</v>
      </c>
      <c r="Y54" t="b">
        <v>1</v>
      </c>
      <c r="Z54" s="4" t="s">
        <v>21</v>
      </c>
      <c r="AA54" s="4" t="s">
        <v>3</v>
      </c>
      <c r="AB54" s="4" t="s">
        <v>3</v>
      </c>
      <c r="AC54" s="4" t="s">
        <v>4</v>
      </c>
      <c r="AD54" t="b">
        <v>1</v>
      </c>
      <c r="AE54" t="b">
        <v>1</v>
      </c>
      <c r="AF54" t="b">
        <v>1</v>
      </c>
      <c r="AG54" s="4">
        <v>3</v>
      </c>
      <c r="AH54" s="4">
        <v>1</v>
      </c>
      <c r="AI54" s="4">
        <v>5</v>
      </c>
      <c r="AJ54" s="4">
        <v>5</v>
      </c>
      <c r="AK54" s="4">
        <v>1</v>
      </c>
      <c r="AL54" s="4">
        <v>1</v>
      </c>
      <c r="AM54" s="4">
        <v>5</v>
      </c>
      <c r="AN54" s="4">
        <v>5</v>
      </c>
      <c r="AO54" s="4">
        <v>3</v>
      </c>
      <c r="AV54">
        <v>1</v>
      </c>
      <c r="AW54" t="s">
        <v>109</v>
      </c>
      <c r="AX54">
        <v>3</v>
      </c>
      <c r="AY54" t="s">
        <v>101</v>
      </c>
      <c r="AZ54">
        <v>4</v>
      </c>
      <c r="BA54" t="s">
        <v>109</v>
      </c>
      <c r="BD54" t="s">
        <v>91</v>
      </c>
      <c r="BH54">
        <v>450</v>
      </c>
      <c r="BI54" t="s">
        <v>112</v>
      </c>
    </row>
    <row r="55" spans="1:61" x14ac:dyDescent="0.25">
      <c r="A55" s="3">
        <v>48</v>
      </c>
      <c r="B55" t="s">
        <v>1</v>
      </c>
      <c r="C55" t="s">
        <v>2</v>
      </c>
      <c r="D55" t="s">
        <v>7</v>
      </c>
      <c r="E55" s="4">
        <v>3</v>
      </c>
      <c r="F55" s="4" t="s">
        <v>11</v>
      </c>
      <c r="G55">
        <v>850</v>
      </c>
      <c r="H55" t="s">
        <v>13</v>
      </c>
      <c r="I55" s="4" t="s">
        <v>3</v>
      </c>
      <c r="J55" s="4" t="s">
        <v>3</v>
      </c>
      <c r="K55" t="s">
        <v>34</v>
      </c>
      <c r="L55" t="s">
        <v>66</v>
      </c>
      <c r="M55" t="s">
        <v>3</v>
      </c>
      <c r="N55" t="s">
        <v>16</v>
      </c>
      <c r="P55" t="s">
        <v>4</v>
      </c>
      <c r="Q55" t="s">
        <v>3</v>
      </c>
      <c r="R55" t="s">
        <v>3</v>
      </c>
      <c r="S55" t="s">
        <v>3</v>
      </c>
      <c r="T55" t="s">
        <v>4</v>
      </c>
      <c r="U55" t="s">
        <v>4</v>
      </c>
      <c r="V55" t="s">
        <v>3</v>
      </c>
      <c r="W55" s="4" t="s">
        <v>4</v>
      </c>
      <c r="X55" t="s">
        <v>19</v>
      </c>
      <c r="Y55" t="b">
        <v>1</v>
      </c>
      <c r="Z55" s="4" t="s">
        <v>21</v>
      </c>
      <c r="AA55" s="4" t="s">
        <v>4</v>
      </c>
      <c r="AB55" s="4" t="s">
        <v>3</v>
      </c>
      <c r="AC55" s="4" t="s">
        <v>4</v>
      </c>
      <c r="AD55" t="b">
        <v>1</v>
      </c>
      <c r="AE55" t="b">
        <v>1</v>
      </c>
      <c r="AF55" t="b">
        <v>1</v>
      </c>
      <c r="AG55" s="4">
        <v>4</v>
      </c>
      <c r="AH55" s="4">
        <v>1</v>
      </c>
      <c r="AI55" s="4">
        <v>5</v>
      </c>
      <c r="AJ55" s="4">
        <v>5</v>
      </c>
      <c r="AK55" s="4">
        <v>1</v>
      </c>
      <c r="AL55" s="4">
        <v>1</v>
      </c>
      <c r="AM55" s="4">
        <v>5</v>
      </c>
      <c r="AN55" s="4">
        <v>5</v>
      </c>
      <c r="AO55" s="4">
        <v>3</v>
      </c>
      <c r="AV55">
        <v>2</v>
      </c>
      <c r="AW55" t="s">
        <v>109</v>
      </c>
      <c r="AX55">
        <v>4</v>
      </c>
      <c r="AY55" t="s">
        <v>101</v>
      </c>
      <c r="AZ55">
        <v>5</v>
      </c>
      <c r="BA55" t="s">
        <v>109</v>
      </c>
      <c r="BD55" t="s">
        <v>91</v>
      </c>
      <c r="BH55">
        <v>850</v>
      </c>
      <c r="BI55" t="s">
        <v>113</v>
      </c>
    </row>
    <row r="56" spans="1:61" x14ac:dyDescent="0.25">
      <c r="A56" s="3">
        <v>49</v>
      </c>
      <c r="B56" t="s">
        <v>0</v>
      </c>
      <c r="C56" t="s">
        <v>2</v>
      </c>
      <c r="D56" t="s">
        <v>7</v>
      </c>
      <c r="E56" s="4">
        <v>3</v>
      </c>
      <c r="F56" s="4" t="s">
        <v>11</v>
      </c>
      <c r="G56">
        <v>999</v>
      </c>
      <c r="H56" t="s">
        <v>13</v>
      </c>
      <c r="I56" s="4" t="s">
        <v>3</v>
      </c>
      <c r="J56" s="4" t="s">
        <v>3</v>
      </c>
      <c r="K56" t="s">
        <v>34</v>
      </c>
      <c r="L56" t="s">
        <v>79</v>
      </c>
      <c r="M56" t="s">
        <v>3</v>
      </c>
      <c r="N56" t="s">
        <v>16</v>
      </c>
      <c r="P56" t="s">
        <v>3</v>
      </c>
      <c r="Q56" t="s">
        <v>4</v>
      </c>
      <c r="R56" t="s">
        <v>3</v>
      </c>
      <c r="S56" t="s">
        <v>3</v>
      </c>
      <c r="T56" t="s">
        <v>3</v>
      </c>
      <c r="U56" t="s">
        <v>4</v>
      </c>
      <c r="V56" t="s">
        <v>3</v>
      </c>
      <c r="W56" s="4" t="s">
        <v>4</v>
      </c>
      <c r="X56" t="s">
        <v>19</v>
      </c>
      <c r="Y56" t="b">
        <v>1</v>
      </c>
      <c r="Z56" s="4" t="s">
        <v>21</v>
      </c>
      <c r="AA56" s="4" t="s">
        <v>4</v>
      </c>
      <c r="AB56" s="4" t="s">
        <v>3</v>
      </c>
      <c r="AC56" s="4" t="s">
        <v>4</v>
      </c>
      <c r="AD56" t="b">
        <v>0</v>
      </c>
      <c r="AE56" t="b">
        <v>0</v>
      </c>
      <c r="AF56" t="b">
        <v>1</v>
      </c>
      <c r="AG56" s="4">
        <v>4</v>
      </c>
      <c r="AH56" s="4">
        <v>1</v>
      </c>
      <c r="AI56" s="4">
        <v>5</v>
      </c>
      <c r="AJ56" s="4">
        <v>5</v>
      </c>
      <c r="AK56" s="4">
        <v>1</v>
      </c>
      <c r="AL56" s="4">
        <v>1</v>
      </c>
      <c r="AM56" s="4">
        <v>5</v>
      </c>
      <c r="AN56" s="4">
        <v>5</v>
      </c>
      <c r="AO56" s="4">
        <v>3</v>
      </c>
      <c r="AV56">
        <v>4</v>
      </c>
      <c r="AW56" t="s">
        <v>101</v>
      </c>
      <c r="AX56">
        <v>3</v>
      </c>
      <c r="AY56" t="s">
        <v>101</v>
      </c>
      <c r="AZ56">
        <v>6</v>
      </c>
      <c r="BA56" t="s">
        <v>108</v>
      </c>
      <c r="BD56" t="s">
        <v>91</v>
      </c>
      <c r="BH56">
        <v>999</v>
      </c>
      <c r="BI56" t="s">
        <v>113</v>
      </c>
    </row>
    <row r="57" spans="1:61" x14ac:dyDescent="0.25">
      <c r="A57" s="3">
        <v>42</v>
      </c>
      <c r="B57" t="s">
        <v>1</v>
      </c>
      <c r="C57" t="s">
        <v>2</v>
      </c>
      <c r="D57" t="s">
        <v>8</v>
      </c>
      <c r="E57" s="4">
        <v>3</v>
      </c>
      <c r="F57" s="4" t="s">
        <v>11</v>
      </c>
      <c r="G57">
        <v>600</v>
      </c>
      <c r="H57" t="s">
        <v>13</v>
      </c>
      <c r="I57" s="4" t="s">
        <v>3</v>
      </c>
      <c r="J57" s="4" t="s">
        <v>3</v>
      </c>
      <c r="K57" t="s">
        <v>34</v>
      </c>
      <c r="L57" t="s">
        <v>69</v>
      </c>
      <c r="M57" t="s">
        <v>3</v>
      </c>
      <c r="N57" t="s">
        <v>16</v>
      </c>
      <c r="P57" t="s">
        <v>4</v>
      </c>
      <c r="Q57" t="s">
        <v>3</v>
      </c>
      <c r="R57" t="s">
        <v>3</v>
      </c>
      <c r="S57" t="s">
        <v>3</v>
      </c>
      <c r="T57" t="s">
        <v>3</v>
      </c>
      <c r="U57" t="s">
        <v>4</v>
      </c>
      <c r="V57" t="s">
        <v>3</v>
      </c>
      <c r="W57" s="4" t="s">
        <v>4</v>
      </c>
      <c r="X57" t="s">
        <v>19</v>
      </c>
      <c r="Y57" t="b">
        <v>1</v>
      </c>
      <c r="Z57" s="4" t="s">
        <v>21</v>
      </c>
      <c r="AA57" s="4" t="s">
        <v>3</v>
      </c>
      <c r="AB57" s="4" t="s">
        <v>3</v>
      </c>
      <c r="AC57" s="4" t="s">
        <v>4</v>
      </c>
      <c r="AD57" t="b">
        <v>0</v>
      </c>
      <c r="AE57" t="b">
        <v>0</v>
      </c>
      <c r="AF57" t="b">
        <v>1</v>
      </c>
      <c r="AG57" s="4">
        <v>4</v>
      </c>
      <c r="AH57" s="4">
        <v>1</v>
      </c>
      <c r="AI57" s="4">
        <v>5</v>
      </c>
      <c r="AJ57" s="4">
        <v>3</v>
      </c>
      <c r="AK57" s="4">
        <v>1</v>
      </c>
      <c r="AL57" s="4">
        <v>5</v>
      </c>
      <c r="AM57" s="4">
        <v>5</v>
      </c>
      <c r="AN57" s="4">
        <v>3</v>
      </c>
      <c r="AO57" s="4">
        <v>1</v>
      </c>
      <c r="AV57">
        <v>3</v>
      </c>
      <c r="AW57" t="s">
        <v>101</v>
      </c>
      <c r="AX57">
        <v>4</v>
      </c>
      <c r="AY57" t="s">
        <v>101</v>
      </c>
      <c r="AZ57">
        <v>4</v>
      </c>
      <c r="BA57" t="s">
        <v>109</v>
      </c>
      <c r="BD57" t="s">
        <v>91</v>
      </c>
      <c r="BH57">
        <v>600</v>
      </c>
      <c r="BI57" t="s">
        <v>113</v>
      </c>
    </row>
    <row r="58" spans="1:61" x14ac:dyDescent="0.25">
      <c r="A58" s="3">
        <v>57</v>
      </c>
      <c r="B58" t="s">
        <v>1</v>
      </c>
      <c r="C58" t="s">
        <v>5</v>
      </c>
      <c r="D58" t="s">
        <v>8</v>
      </c>
      <c r="E58" s="4">
        <v>2</v>
      </c>
      <c r="F58" s="4" t="s">
        <v>10</v>
      </c>
      <c r="G58">
        <v>440</v>
      </c>
      <c r="H58" t="s">
        <v>13</v>
      </c>
      <c r="I58" s="4" t="s">
        <v>3</v>
      </c>
      <c r="J58" s="4" t="s">
        <v>3</v>
      </c>
      <c r="K58" t="s">
        <v>34</v>
      </c>
      <c r="L58" t="s">
        <v>68</v>
      </c>
      <c r="M58" t="s">
        <v>3</v>
      </c>
      <c r="N58" t="s">
        <v>16</v>
      </c>
      <c r="P58" t="s">
        <v>3</v>
      </c>
      <c r="Q58" t="s">
        <v>4</v>
      </c>
      <c r="R58" t="s">
        <v>3</v>
      </c>
      <c r="S58" t="s">
        <v>3</v>
      </c>
      <c r="T58" t="s">
        <v>3</v>
      </c>
      <c r="U58" t="s">
        <v>4</v>
      </c>
      <c r="V58" t="s">
        <v>3</v>
      </c>
      <c r="W58" s="4" t="s">
        <v>4</v>
      </c>
      <c r="X58" t="s">
        <v>19</v>
      </c>
      <c r="Y58" t="b">
        <v>1</v>
      </c>
      <c r="Z58" s="4" t="s">
        <v>4</v>
      </c>
      <c r="AA58" s="4" t="s">
        <v>4</v>
      </c>
      <c r="AB58" s="4" t="s">
        <v>3</v>
      </c>
      <c r="AC58" s="4" t="s">
        <v>4</v>
      </c>
      <c r="AD58" t="b">
        <v>0</v>
      </c>
      <c r="AE58" t="b">
        <v>0</v>
      </c>
      <c r="AF58" t="b">
        <v>1</v>
      </c>
      <c r="AG58" s="4">
        <v>4</v>
      </c>
      <c r="AH58" s="4">
        <v>1</v>
      </c>
      <c r="AI58" s="4">
        <v>5</v>
      </c>
      <c r="AJ58" s="4">
        <v>3</v>
      </c>
      <c r="AK58" s="4">
        <v>1</v>
      </c>
      <c r="AL58" s="4">
        <v>5</v>
      </c>
      <c r="AM58" s="4">
        <v>5</v>
      </c>
      <c r="AN58" s="4">
        <v>3</v>
      </c>
      <c r="AO58" s="4">
        <v>1</v>
      </c>
      <c r="AV58">
        <v>5</v>
      </c>
      <c r="AW58" t="s">
        <v>101</v>
      </c>
      <c r="AX58">
        <v>3</v>
      </c>
      <c r="AY58" t="s">
        <v>101</v>
      </c>
      <c r="AZ58">
        <v>4</v>
      </c>
      <c r="BA58" t="s">
        <v>109</v>
      </c>
      <c r="BD58" t="s">
        <v>92</v>
      </c>
      <c r="BH58">
        <v>440</v>
      </c>
      <c r="BI58" t="s">
        <v>112</v>
      </c>
    </row>
    <row r="59" spans="1:61" x14ac:dyDescent="0.25">
      <c r="A59" s="3">
        <v>54</v>
      </c>
      <c r="B59" t="s">
        <v>1</v>
      </c>
      <c r="C59" t="s">
        <v>2</v>
      </c>
      <c r="D59" t="s">
        <v>8</v>
      </c>
      <c r="E59" s="4">
        <v>1</v>
      </c>
      <c r="F59" s="4" t="s">
        <v>11</v>
      </c>
      <c r="G59">
        <v>600</v>
      </c>
      <c r="H59" t="s">
        <v>13</v>
      </c>
      <c r="I59" s="4" t="s">
        <v>3</v>
      </c>
      <c r="J59" s="4" t="s">
        <v>3</v>
      </c>
      <c r="K59" t="s">
        <v>34</v>
      </c>
      <c r="L59" t="s">
        <v>66</v>
      </c>
      <c r="M59" t="s">
        <v>3</v>
      </c>
      <c r="N59" t="s">
        <v>16</v>
      </c>
      <c r="P59" t="s">
        <v>3</v>
      </c>
      <c r="Q59" t="s">
        <v>3</v>
      </c>
      <c r="R59" t="s">
        <v>3</v>
      </c>
      <c r="S59" t="s">
        <v>3</v>
      </c>
      <c r="T59" t="s">
        <v>3</v>
      </c>
      <c r="U59" t="s">
        <v>4</v>
      </c>
      <c r="V59" t="s">
        <v>3</v>
      </c>
      <c r="W59" s="4" t="s">
        <v>4</v>
      </c>
      <c r="X59" t="s">
        <v>19</v>
      </c>
      <c r="Y59" t="b">
        <v>1</v>
      </c>
      <c r="Z59" s="4" t="s">
        <v>4</v>
      </c>
      <c r="AA59" s="4" t="s">
        <v>4</v>
      </c>
      <c r="AB59" s="4" t="s">
        <v>3</v>
      </c>
      <c r="AC59" s="4" t="s">
        <v>4</v>
      </c>
      <c r="AD59" t="b">
        <v>0</v>
      </c>
      <c r="AE59" t="b">
        <v>0</v>
      </c>
      <c r="AF59" t="b">
        <v>1</v>
      </c>
      <c r="AG59" s="4">
        <v>4</v>
      </c>
      <c r="AH59" s="4">
        <v>1</v>
      </c>
      <c r="AI59" s="4">
        <v>5</v>
      </c>
      <c r="AJ59" s="4">
        <v>3</v>
      </c>
      <c r="AK59" s="4">
        <v>1</v>
      </c>
      <c r="AL59" s="4">
        <v>5</v>
      </c>
      <c r="AM59" s="4">
        <v>5</v>
      </c>
      <c r="AN59" s="4">
        <v>3</v>
      </c>
      <c r="AO59" s="4">
        <v>1</v>
      </c>
      <c r="AV59">
        <v>5</v>
      </c>
      <c r="AW59" t="s">
        <v>101</v>
      </c>
      <c r="AX59">
        <v>4</v>
      </c>
      <c r="AY59" t="s">
        <v>101</v>
      </c>
      <c r="AZ59">
        <v>4</v>
      </c>
      <c r="BA59" t="s">
        <v>109</v>
      </c>
      <c r="BD59" t="s">
        <v>92</v>
      </c>
      <c r="BH59">
        <v>600</v>
      </c>
      <c r="BI59" t="s">
        <v>113</v>
      </c>
    </row>
    <row r="60" spans="1:61" x14ac:dyDescent="0.25">
      <c r="A60" s="3">
        <v>56</v>
      </c>
      <c r="B60" t="s">
        <v>1</v>
      </c>
      <c r="C60" t="s">
        <v>2</v>
      </c>
      <c r="D60" t="s">
        <v>8</v>
      </c>
      <c r="E60" s="4">
        <v>3</v>
      </c>
      <c r="F60" s="4" t="s">
        <v>10</v>
      </c>
      <c r="G60">
        <v>750</v>
      </c>
      <c r="H60" t="s">
        <v>13</v>
      </c>
      <c r="I60" s="4" t="s">
        <v>3</v>
      </c>
      <c r="J60" s="4" t="s">
        <v>3</v>
      </c>
      <c r="K60" t="s">
        <v>35</v>
      </c>
      <c r="L60" t="s">
        <v>79</v>
      </c>
      <c r="M60" t="s">
        <v>3</v>
      </c>
      <c r="N60" t="s">
        <v>16</v>
      </c>
      <c r="P60" t="s">
        <v>3</v>
      </c>
      <c r="Q60" t="s">
        <v>4</v>
      </c>
      <c r="R60" t="s">
        <v>3</v>
      </c>
      <c r="S60" t="s">
        <v>3</v>
      </c>
      <c r="T60" t="s">
        <v>3</v>
      </c>
      <c r="U60" t="s">
        <v>3</v>
      </c>
      <c r="V60" t="s">
        <v>3</v>
      </c>
      <c r="W60" s="4" t="s">
        <v>4</v>
      </c>
      <c r="X60" t="s">
        <v>18</v>
      </c>
      <c r="Y60" t="b">
        <v>1</v>
      </c>
      <c r="Z60" s="4" t="s">
        <v>4</v>
      </c>
      <c r="AA60" s="4" t="s">
        <v>3</v>
      </c>
      <c r="AB60" s="4" t="s">
        <v>4</v>
      </c>
      <c r="AC60" s="4" t="s">
        <v>4</v>
      </c>
      <c r="AD60" t="b">
        <v>0</v>
      </c>
      <c r="AE60" t="b">
        <v>0</v>
      </c>
      <c r="AF60" t="b">
        <v>1</v>
      </c>
      <c r="AG60" s="4">
        <v>4</v>
      </c>
      <c r="AH60" s="4">
        <v>1</v>
      </c>
      <c r="AI60" s="4">
        <v>5</v>
      </c>
      <c r="AJ60" s="4">
        <v>3</v>
      </c>
      <c r="AK60" s="4">
        <v>1</v>
      </c>
      <c r="AL60" s="4">
        <v>5</v>
      </c>
      <c r="AM60" s="4">
        <v>5</v>
      </c>
      <c r="AN60" s="4">
        <v>3</v>
      </c>
      <c r="AO60" s="4">
        <v>1</v>
      </c>
      <c r="AV60">
        <v>5</v>
      </c>
      <c r="AW60" t="s">
        <v>101</v>
      </c>
      <c r="AX60">
        <v>2</v>
      </c>
      <c r="AY60" t="s">
        <v>109</v>
      </c>
      <c r="AZ60">
        <v>4</v>
      </c>
      <c r="BA60" t="s">
        <v>109</v>
      </c>
      <c r="BD60" t="s">
        <v>92</v>
      </c>
      <c r="BH60">
        <v>750</v>
      </c>
      <c r="BI60" t="s">
        <v>113</v>
      </c>
    </row>
    <row r="61" spans="1:61" x14ac:dyDescent="0.25">
      <c r="A61" s="3">
        <v>54</v>
      </c>
      <c r="B61" t="s">
        <v>1</v>
      </c>
      <c r="C61" t="s">
        <v>5</v>
      </c>
      <c r="D61" t="s">
        <v>8</v>
      </c>
      <c r="E61" s="4">
        <v>2</v>
      </c>
      <c r="F61" s="4" t="s">
        <v>11</v>
      </c>
      <c r="G61">
        <v>2500</v>
      </c>
      <c r="H61" t="s">
        <v>13</v>
      </c>
      <c r="I61" s="4" t="s">
        <v>3</v>
      </c>
      <c r="J61" s="4" t="s">
        <v>3</v>
      </c>
      <c r="K61" t="s">
        <v>34</v>
      </c>
      <c r="L61" t="s">
        <v>81</v>
      </c>
      <c r="M61" t="s">
        <v>4</v>
      </c>
      <c r="N61" t="s">
        <v>16</v>
      </c>
      <c r="P61" t="s">
        <v>3</v>
      </c>
      <c r="Q61" t="s">
        <v>3</v>
      </c>
      <c r="R61" t="s">
        <v>3</v>
      </c>
      <c r="S61" t="s">
        <v>3</v>
      </c>
      <c r="T61" t="s">
        <v>3</v>
      </c>
      <c r="U61" t="s">
        <v>4</v>
      </c>
      <c r="V61" t="s">
        <v>3</v>
      </c>
      <c r="W61" s="4" t="s">
        <v>4</v>
      </c>
      <c r="X61" t="s">
        <v>18</v>
      </c>
      <c r="Y61" t="b">
        <v>1</v>
      </c>
      <c r="Z61" s="4" t="s">
        <v>4</v>
      </c>
      <c r="AA61" s="4" t="s">
        <v>3</v>
      </c>
      <c r="AB61" s="4" t="s">
        <v>4</v>
      </c>
      <c r="AC61" s="4" t="s">
        <v>4</v>
      </c>
      <c r="AD61" t="b">
        <v>0</v>
      </c>
      <c r="AE61" t="b">
        <v>0</v>
      </c>
      <c r="AF61" t="b">
        <v>1</v>
      </c>
      <c r="AG61" s="4">
        <v>4</v>
      </c>
      <c r="AH61" s="4">
        <v>1</v>
      </c>
      <c r="AI61" s="4">
        <v>5</v>
      </c>
      <c r="AJ61" s="4">
        <v>3</v>
      </c>
      <c r="AK61" s="4">
        <v>1</v>
      </c>
      <c r="AL61" s="4">
        <v>5</v>
      </c>
      <c r="AM61" s="4">
        <v>5</v>
      </c>
      <c r="AN61" s="4">
        <v>3</v>
      </c>
      <c r="AO61" s="4">
        <v>3</v>
      </c>
      <c r="AV61">
        <v>5</v>
      </c>
      <c r="AW61" t="s">
        <v>101</v>
      </c>
      <c r="AX61">
        <v>4</v>
      </c>
      <c r="AY61" t="s">
        <v>101</v>
      </c>
      <c r="AZ61">
        <v>4</v>
      </c>
      <c r="BA61" t="s">
        <v>109</v>
      </c>
      <c r="BD61" t="s">
        <v>92</v>
      </c>
      <c r="BH61">
        <v>2500</v>
      </c>
      <c r="BI61" t="s">
        <v>114</v>
      </c>
    </row>
    <row r="62" spans="1:61" x14ac:dyDescent="0.25">
      <c r="A62" s="3">
        <v>46</v>
      </c>
      <c r="B62" t="s">
        <v>0</v>
      </c>
      <c r="C62" t="s">
        <v>5</v>
      </c>
      <c r="D62" t="s">
        <v>8</v>
      </c>
      <c r="E62" s="4">
        <v>2</v>
      </c>
      <c r="F62" s="4" t="s">
        <v>11</v>
      </c>
      <c r="G62">
        <v>850</v>
      </c>
      <c r="H62" t="s">
        <v>13</v>
      </c>
      <c r="I62" s="4" t="s">
        <v>3</v>
      </c>
      <c r="J62" s="4" t="s">
        <v>3</v>
      </c>
      <c r="K62" t="s">
        <v>34</v>
      </c>
      <c r="L62" t="s">
        <v>68</v>
      </c>
      <c r="M62" t="s">
        <v>4</v>
      </c>
      <c r="N62" t="s">
        <v>16</v>
      </c>
      <c r="P62" t="s">
        <v>3</v>
      </c>
      <c r="Q62" t="s">
        <v>4</v>
      </c>
      <c r="R62" t="s">
        <v>3</v>
      </c>
      <c r="S62" t="s">
        <v>3</v>
      </c>
      <c r="T62" t="s">
        <v>3</v>
      </c>
      <c r="U62" t="s">
        <v>3</v>
      </c>
      <c r="V62" t="s">
        <v>3</v>
      </c>
      <c r="W62" s="4" t="s">
        <v>4</v>
      </c>
      <c r="X62" t="s">
        <v>18</v>
      </c>
      <c r="Y62" t="b">
        <v>1</v>
      </c>
      <c r="Z62" s="4" t="s">
        <v>4</v>
      </c>
      <c r="AA62" s="4" t="s">
        <v>4</v>
      </c>
      <c r="AB62" s="4" t="s">
        <v>4</v>
      </c>
      <c r="AC62" s="4" t="s">
        <v>4</v>
      </c>
      <c r="AD62" t="b">
        <v>0</v>
      </c>
      <c r="AE62" t="b">
        <v>0</v>
      </c>
      <c r="AF62" t="b">
        <v>1</v>
      </c>
      <c r="AG62" s="4">
        <v>5</v>
      </c>
      <c r="AH62" s="4">
        <v>1</v>
      </c>
      <c r="AI62" s="4">
        <v>5</v>
      </c>
      <c r="AJ62" s="4">
        <v>3</v>
      </c>
      <c r="AK62" s="4">
        <v>1</v>
      </c>
      <c r="AL62" s="4">
        <v>5</v>
      </c>
      <c r="AM62" s="4">
        <v>5</v>
      </c>
      <c r="AN62" s="4">
        <v>5</v>
      </c>
      <c r="AO62" s="4">
        <v>3</v>
      </c>
      <c r="AV62">
        <v>6</v>
      </c>
      <c r="AW62" t="s">
        <v>101</v>
      </c>
      <c r="AX62">
        <v>2</v>
      </c>
      <c r="AY62" t="s">
        <v>109</v>
      </c>
      <c r="AZ62">
        <v>5</v>
      </c>
      <c r="BA62" t="s">
        <v>109</v>
      </c>
      <c r="BD62" t="s">
        <v>91</v>
      </c>
      <c r="BH62">
        <v>850</v>
      </c>
      <c r="BI62" t="s">
        <v>113</v>
      </c>
    </row>
    <row r="63" spans="1:61" x14ac:dyDescent="0.25">
      <c r="A63" s="3">
        <v>46</v>
      </c>
      <c r="B63" t="s">
        <v>0</v>
      </c>
      <c r="C63" t="s">
        <v>2</v>
      </c>
      <c r="D63" t="s">
        <v>8</v>
      </c>
      <c r="E63" s="4">
        <v>3</v>
      </c>
      <c r="F63" s="4" t="s">
        <v>11</v>
      </c>
      <c r="G63">
        <v>800</v>
      </c>
      <c r="H63" t="s">
        <v>13</v>
      </c>
      <c r="I63" s="4" t="s">
        <v>3</v>
      </c>
      <c r="J63" s="4" t="s">
        <v>3</v>
      </c>
      <c r="K63" t="s">
        <v>34</v>
      </c>
      <c r="L63" t="s">
        <v>66</v>
      </c>
      <c r="M63" t="s">
        <v>4</v>
      </c>
      <c r="N63" t="s">
        <v>16</v>
      </c>
      <c r="P63" t="s">
        <v>3</v>
      </c>
      <c r="Q63" t="s">
        <v>4</v>
      </c>
      <c r="R63" t="s">
        <v>3</v>
      </c>
      <c r="S63" t="s">
        <v>3</v>
      </c>
      <c r="T63" t="s">
        <v>3</v>
      </c>
      <c r="U63" t="s">
        <v>4</v>
      </c>
      <c r="V63" t="s">
        <v>3</v>
      </c>
      <c r="W63" s="4" t="s">
        <v>4</v>
      </c>
      <c r="X63" t="s">
        <v>19</v>
      </c>
      <c r="Y63" t="b">
        <v>1</v>
      </c>
      <c r="Z63" s="4" t="s">
        <v>21</v>
      </c>
      <c r="AA63" s="4" t="s">
        <v>4</v>
      </c>
      <c r="AB63" s="4" t="s">
        <v>4</v>
      </c>
      <c r="AC63" s="4" t="s">
        <v>4</v>
      </c>
      <c r="AD63" t="b">
        <v>0</v>
      </c>
      <c r="AE63" s="2" t="b">
        <v>0</v>
      </c>
      <c r="AF63" t="b">
        <v>1</v>
      </c>
      <c r="AG63" s="4">
        <v>5</v>
      </c>
      <c r="AH63" s="4">
        <v>1</v>
      </c>
      <c r="AI63" s="4">
        <v>5</v>
      </c>
      <c r="AJ63" s="4">
        <v>3</v>
      </c>
      <c r="AK63" s="4">
        <v>1</v>
      </c>
      <c r="AL63" s="4">
        <v>5</v>
      </c>
      <c r="AM63" s="4">
        <v>5</v>
      </c>
      <c r="AN63" s="4">
        <v>5</v>
      </c>
      <c r="AO63" s="4">
        <v>3</v>
      </c>
      <c r="AV63">
        <v>5</v>
      </c>
      <c r="AW63" t="s">
        <v>101</v>
      </c>
      <c r="AX63">
        <v>3</v>
      </c>
      <c r="AY63" t="s">
        <v>101</v>
      </c>
      <c r="AZ63">
        <v>5</v>
      </c>
      <c r="BA63" t="s">
        <v>109</v>
      </c>
      <c r="BD63" t="s">
        <v>91</v>
      </c>
      <c r="BH63">
        <v>800</v>
      </c>
      <c r="BI63" t="s">
        <v>113</v>
      </c>
    </row>
    <row r="64" spans="1:61" x14ac:dyDescent="0.25">
      <c r="A64" s="3">
        <v>45</v>
      </c>
      <c r="B64" t="s">
        <v>0</v>
      </c>
      <c r="C64" t="s">
        <v>2</v>
      </c>
      <c r="D64" t="s">
        <v>8</v>
      </c>
      <c r="E64" s="4">
        <v>1</v>
      </c>
      <c r="F64" s="4" t="s">
        <v>11</v>
      </c>
      <c r="G64">
        <v>800</v>
      </c>
      <c r="H64" t="s">
        <v>13</v>
      </c>
      <c r="I64" s="4" t="s">
        <v>3</v>
      </c>
      <c r="J64" s="4" t="s">
        <v>3</v>
      </c>
      <c r="K64" t="s">
        <v>34</v>
      </c>
      <c r="L64" t="s">
        <v>70</v>
      </c>
      <c r="M64" t="s">
        <v>4</v>
      </c>
      <c r="N64" t="s">
        <v>16</v>
      </c>
      <c r="P64" t="s">
        <v>3</v>
      </c>
      <c r="Q64" t="s">
        <v>3</v>
      </c>
      <c r="R64" t="s">
        <v>3</v>
      </c>
      <c r="S64" t="s">
        <v>3</v>
      </c>
      <c r="T64" t="s">
        <v>3</v>
      </c>
      <c r="U64" t="s">
        <v>4</v>
      </c>
      <c r="V64" t="s">
        <v>3</v>
      </c>
      <c r="W64" s="4" t="s">
        <v>4</v>
      </c>
      <c r="X64" t="s">
        <v>19</v>
      </c>
      <c r="Y64" t="b">
        <v>1</v>
      </c>
      <c r="Z64" s="4" t="s">
        <v>21</v>
      </c>
      <c r="AA64" s="4" t="s">
        <v>4</v>
      </c>
      <c r="AB64" s="4" t="s">
        <v>4</v>
      </c>
      <c r="AC64" s="4" t="s">
        <v>4</v>
      </c>
      <c r="AD64" t="b">
        <v>0</v>
      </c>
      <c r="AE64" t="b">
        <v>0</v>
      </c>
      <c r="AF64" t="b">
        <v>1</v>
      </c>
      <c r="AG64" s="4">
        <v>5</v>
      </c>
      <c r="AH64" s="4">
        <v>1</v>
      </c>
      <c r="AI64" s="4">
        <v>5</v>
      </c>
      <c r="AJ64" s="4">
        <v>3</v>
      </c>
      <c r="AK64" s="4">
        <v>1</v>
      </c>
      <c r="AL64" s="4">
        <v>5</v>
      </c>
      <c r="AM64" s="4">
        <v>5</v>
      </c>
      <c r="AN64" s="4">
        <v>5</v>
      </c>
      <c r="AO64" s="4">
        <v>3</v>
      </c>
      <c r="AV64">
        <v>5</v>
      </c>
      <c r="AW64" t="s">
        <v>101</v>
      </c>
      <c r="AX64">
        <v>4</v>
      </c>
      <c r="AY64" t="s">
        <v>101</v>
      </c>
      <c r="AZ64">
        <v>5</v>
      </c>
      <c r="BA64" t="s">
        <v>109</v>
      </c>
      <c r="BD64" t="s">
        <v>91</v>
      </c>
      <c r="BH64">
        <v>800</v>
      </c>
      <c r="BI64" t="s">
        <v>113</v>
      </c>
    </row>
    <row r="65" spans="1:61" x14ac:dyDescent="0.25">
      <c r="A65" s="3">
        <v>48</v>
      </c>
      <c r="B65" t="s">
        <v>0</v>
      </c>
      <c r="C65" t="s">
        <v>2</v>
      </c>
      <c r="D65" t="s">
        <v>8</v>
      </c>
      <c r="E65" s="4">
        <v>6</v>
      </c>
      <c r="F65" s="4" t="s">
        <v>11</v>
      </c>
      <c r="G65">
        <v>600</v>
      </c>
      <c r="H65" t="s">
        <v>13</v>
      </c>
      <c r="I65" s="4" t="s">
        <v>3</v>
      </c>
      <c r="J65" s="4" t="s">
        <v>3</v>
      </c>
      <c r="K65" t="s">
        <v>34</v>
      </c>
      <c r="L65" t="s">
        <v>66</v>
      </c>
      <c r="M65" t="s">
        <v>4</v>
      </c>
      <c r="N65" t="s">
        <v>16</v>
      </c>
      <c r="P65" t="s">
        <v>3</v>
      </c>
      <c r="Q65" t="s">
        <v>3</v>
      </c>
      <c r="R65" t="s">
        <v>4</v>
      </c>
      <c r="S65" t="s">
        <v>4</v>
      </c>
      <c r="T65" t="s">
        <v>3</v>
      </c>
      <c r="U65" t="s">
        <v>4</v>
      </c>
      <c r="V65" t="s">
        <v>3</v>
      </c>
      <c r="W65" s="4" t="s">
        <v>4</v>
      </c>
      <c r="X65" t="s">
        <v>19</v>
      </c>
      <c r="Y65" t="b">
        <v>1</v>
      </c>
      <c r="Z65" s="4" t="s">
        <v>4</v>
      </c>
      <c r="AA65" s="4" t="s">
        <v>4</v>
      </c>
      <c r="AB65" s="4" t="s">
        <v>4</v>
      </c>
      <c r="AC65" s="4" t="s">
        <v>4</v>
      </c>
      <c r="AD65" t="b">
        <v>0</v>
      </c>
      <c r="AE65" t="b">
        <v>1</v>
      </c>
      <c r="AF65" t="b">
        <v>1</v>
      </c>
      <c r="AG65" s="4">
        <v>5</v>
      </c>
      <c r="AH65" s="4">
        <v>1</v>
      </c>
      <c r="AI65" s="4">
        <v>5</v>
      </c>
      <c r="AJ65" s="4">
        <v>3</v>
      </c>
      <c r="AK65" s="4">
        <v>1</v>
      </c>
      <c r="AL65" s="4">
        <v>5</v>
      </c>
      <c r="AM65" s="4">
        <v>5</v>
      </c>
      <c r="AN65" s="4">
        <v>5</v>
      </c>
      <c r="AO65" s="4">
        <v>3</v>
      </c>
      <c r="AV65">
        <v>6</v>
      </c>
      <c r="AW65" t="s">
        <v>101</v>
      </c>
      <c r="AX65">
        <v>2</v>
      </c>
      <c r="AY65" t="s">
        <v>109</v>
      </c>
      <c r="AZ65">
        <v>4</v>
      </c>
      <c r="BA65" t="s">
        <v>109</v>
      </c>
      <c r="BD65" t="s">
        <v>91</v>
      </c>
      <c r="BH65">
        <v>600</v>
      </c>
      <c r="BI65" t="s">
        <v>113</v>
      </c>
    </row>
    <row r="66" spans="1:61" x14ac:dyDescent="0.25">
      <c r="A66" s="3">
        <v>46</v>
      </c>
      <c r="B66" t="s">
        <v>0</v>
      </c>
      <c r="C66" t="s">
        <v>2</v>
      </c>
      <c r="D66" t="s">
        <v>8</v>
      </c>
      <c r="E66" s="4">
        <v>7</v>
      </c>
      <c r="F66" s="4" t="s">
        <v>11</v>
      </c>
      <c r="G66">
        <v>600</v>
      </c>
      <c r="H66" t="s">
        <v>13</v>
      </c>
      <c r="I66" s="4" t="s">
        <v>3</v>
      </c>
      <c r="J66" s="4" t="s">
        <v>3</v>
      </c>
      <c r="K66" t="s">
        <v>35</v>
      </c>
      <c r="L66" t="s">
        <v>79</v>
      </c>
      <c r="M66" t="s">
        <v>4</v>
      </c>
      <c r="N66" t="s">
        <v>16</v>
      </c>
      <c r="P66" t="s">
        <v>3</v>
      </c>
      <c r="Q66" t="s">
        <v>4</v>
      </c>
      <c r="R66" t="s">
        <v>4</v>
      </c>
      <c r="S66" t="s">
        <v>4</v>
      </c>
      <c r="T66" t="s">
        <v>3</v>
      </c>
      <c r="U66" t="s">
        <v>4</v>
      </c>
      <c r="V66" t="s">
        <v>3</v>
      </c>
      <c r="W66" s="4" t="s">
        <v>4</v>
      </c>
      <c r="X66" t="s">
        <v>19</v>
      </c>
      <c r="Y66" t="b">
        <v>1</v>
      </c>
      <c r="Z66" s="4" t="s">
        <v>4</v>
      </c>
      <c r="AA66" s="4" t="s">
        <v>4</v>
      </c>
      <c r="AB66" s="4" t="s">
        <v>4</v>
      </c>
      <c r="AC66" s="4" t="s">
        <v>4</v>
      </c>
      <c r="AD66" t="b">
        <v>0</v>
      </c>
      <c r="AE66" t="b">
        <v>1</v>
      </c>
      <c r="AF66" t="b">
        <v>1</v>
      </c>
      <c r="AG66" s="4">
        <v>5</v>
      </c>
      <c r="AH66" s="4">
        <v>1</v>
      </c>
      <c r="AI66" s="4">
        <v>5</v>
      </c>
      <c r="AJ66" s="4">
        <v>3</v>
      </c>
      <c r="AK66" s="4">
        <v>1</v>
      </c>
      <c r="AL66" s="4">
        <v>5</v>
      </c>
      <c r="AM66" s="4">
        <v>5</v>
      </c>
      <c r="AN66" s="4">
        <v>3</v>
      </c>
      <c r="AO66" s="4">
        <v>3</v>
      </c>
      <c r="AV66">
        <v>6</v>
      </c>
      <c r="AW66" t="s">
        <v>101</v>
      </c>
      <c r="AX66">
        <v>1</v>
      </c>
      <c r="AY66" t="s">
        <v>109</v>
      </c>
      <c r="AZ66">
        <v>3</v>
      </c>
      <c r="BA66" t="s">
        <v>109</v>
      </c>
      <c r="BD66" t="s">
        <v>91</v>
      </c>
      <c r="BH66">
        <v>600</v>
      </c>
      <c r="BI66" t="s">
        <v>113</v>
      </c>
    </row>
    <row r="67" spans="1:61" x14ac:dyDescent="0.25">
      <c r="A67" s="3">
        <v>54</v>
      </c>
      <c r="B67" t="s">
        <v>0</v>
      </c>
      <c r="C67" t="s">
        <v>5</v>
      </c>
      <c r="D67" t="s">
        <v>8</v>
      </c>
      <c r="E67" s="4">
        <v>2</v>
      </c>
      <c r="F67" s="4" t="s">
        <v>11</v>
      </c>
      <c r="G67">
        <v>650</v>
      </c>
      <c r="H67" t="s">
        <v>13</v>
      </c>
      <c r="I67" s="4" t="s">
        <v>3</v>
      </c>
      <c r="J67" s="4" t="s">
        <v>3</v>
      </c>
      <c r="K67" t="s">
        <v>34</v>
      </c>
      <c r="L67" t="s">
        <v>73</v>
      </c>
      <c r="M67" t="s">
        <v>4</v>
      </c>
      <c r="N67" t="s">
        <v>16</v>
      </c>
      <c r="P67" t="s">
        <v>3</v>
      </c>
      <c r="Q67" t="s">
        <v>4</v>
      </c>
      <c r="R67" t="s">
        <v>3</v>
      </c>
      <c r="S67" t="s">
        <v>4</v>
      </c>
      <c r="T67" t="s">
        <v>3</v>
      </c>
      <c r="U67" t="s">
        <v>4</v>
      </c>
      <c r="V67" t="s">
        <v>3</v>
      </c>
      <c r="W67" s="4" t="s">
        <v>4</v>
      </c>
      <c r="X67" t="s">
        <v>19</v>
      </c>
      <c r="Y67" t="b">
        <v>1</v>
      </c>
      <c r="Z67" s="4" t="s">
        <v>21</v>
      </c>
      <c r="AA67" s="4" t="s">
        <v>4</v>
      </c>
      <c r="AB67" s="4" t="s">
        <v>4</v>
      </c>
      <c r="AC67" s="4" t="s">
        <v>4</v>
      </c>
      <c r="AD67" t="b">
        <v>0</v>
      </c>
      <c r="AE67" t="b">
        <v>0</v>
      </c>
      <c r="AF67" t="b">
        <v>1</v>
      </c>
      <c r="AG67" s="4">
        <v>5</v>
      </c>
      <c r="AH67" s="4">
        <v>1</v>
      </c>
      <c r="AI67" s="4">
        <v>5</v>
      </c>
      <c r="AJ67" s="4">
        <v>3</v>
      </c>
      <c r="AK67" s="4">
        <v>1</v>
      </c>
      <c r="AL67" s="4">
        <v>5</v>
      </c>
      <c r="AM67" s="4">
        <v>5</v>
      </c>
      <c r="AN67" s="4">
        <v>3</v>
      </c>
      <c r="AO67" s="4">
        <v>3</v>
      </c>
      <c r="AV67">
        <v>5</v>
      </c>
      <c r="AW67" t="s">
        <v>101</v>
      </c>
      <c r="AX67">
        <v>2</v>
      </c>
      <c r="AY67" t="s">
        <v>109</v>
      </c>
      <c r="AZ67">
        <v>4</v>
      </c>
      <c r="BA67" t="s">
        <v>109</v>
      </c>
      <c r="BD67" t="s">
        <v>92</v>
      </c>
      <c r="BH67">
        <v>650</v>
      </c>
      <c r="BI67" t="s">
        <v>113</v>
      </c>
    </row>
    <row r="68" spans="1:61" x14ac:dyDescent="0.25">
      <c r="A68" s="3">
        <v>58</v>
      </c>
      <c r="B68" t="s">
        <v>0</v>
      </c>
      <c r="C68" t="s">
        <v>5</v>
      </c>
      <c r="D68" t="s">
        <v>8</v>
      </c>
      <c r="E68" s="4">
        <v>6</v>
      </c>
      <c r="F68" s="4" t="s">
        <v>11</v>
      </c>
      <c r="G68">
        <v>750</v>
      </c>
      <c r="H68" t="s">
        <v>13</v>
      </c>
      <c r="I68" s="4" t="s">
        <v>3</v>
      </c>
      <c r="J68" s="4" t="s">
        <v>3</v>
      </c>
      <c r="K68" t="s">
        <v>34</v>
      </c>
      <c r="L68" t="s">
        <v>70</v>
      </c>
      <c r="M68" t="s">
        <v>4</v>
      </c>
      <c r="N68" t="s">
        <v>16</v>
      </c>
      <c r="P68" t="s">
        <v>3</v>
      </c>
      <c r="Q68" t="s">
        <v>3</v>
      </c>
      <c r="R68" t="s">
        <v>3</v>
      </c>
      <c r="S68" t="s">
        <v>4</v>
      </c>
      <c r="T68" t="s">
        <v>3</v>
      </c>
      <c r="U68" t="s">
        <v>4</v>
      </c>
      <c r="V68" t="s">
        <v>3</v>
      </c>
      <c r="W68" s="4" t="s">
        <v>4</v>
      </c>
      <c r="X68" t="s">
        <v>20</v>
      </c>
      <c r="Y68" t="b">
        <v>1</v>
      </c>
      <c r="Z68" s="4" t="s">
        <v>4</v>
      </c>
      <c r="AA68" s="4" t="s">
        <v>4</v>
      </c>
      <c r="AB68" s="4" t="s">
        <v>4</v>
      </c>
      <c r="AC68" s="4" t="s">
        <v>4</v>
      </c>
      <c r="AD68" t="b">
        <v>0</v>
      </c>
      <c r="AE68" t="b">
        <v>0</v>
      </c>
      <c r="AF68" t="b">
        <v>1</v>
      </c>
      <c r="AG68" s="4">
        <v>5</v>
      </c>
      <c r="AH68" s="4">
        <v>1</v>
      </c>
      <c r="AI68" s="4">
        <v>5</v>
      </c>
      <c r="AJ68" s="4">
        <v>3</v>
      </c>
      <c r="AK68" s="4">
        <v>1</v>
      </c>
      <c r="AL68" s="4">
        <v>5</v>
      </c>
      <c r="AM68" s="4">
        <v>5</v>
      </c>
      <c r="AN68" s="4">
        <v>5</v>
      </c>
      <c r="AO68" s="4">
        <v>3</v>
      </c>
      <c r="AV68">
        <v>6</v>
      </c>
      <c r="AW68" t="s">
        <v>101</v>
      </c>
      <c r="AX68">
        <v>3</v>
      </c>
      <c r="AY68" t="s">
        <v>101</v>
      </c>
      <c r="AZ68">
        <v>5</v>
      </c>
      <c r="BA68" t="s">
        <v>109</v>
      </c>
      <c r="BD68" t="s">
        <v>92</v>
      </c>
      <c r="BH68">
        <v>750</v>
      </c>
      <c r="BI68" t="s">
        <v>113</v>
      </c>
    </row>
    <row r="69" spans="1:61" x14ac:dyDescent="0.25">
      <c r="A69" s="3">
        <v>49</v>
      </c>
      <c r="B69" t="s">
        <v>1</v>
      </c>
      <c r="C69" t="s">
        <v>2</v>
      </c>
      <c r="D69" t="s">
        <v>8</v>
      </c>
      <c r="E69" s="4">
        <v>1</v>
      </c>
      <c r="F69" s="4" t="s">
        <v>11</v>
      </c>
      <c r="G69">
        <v>470</v>
      </c>
      <c r="H69" t="s">
        <v>13</v>
      </c>
      <c r="I69" s="4" t="s">
        <v>3</v>
      </c>
      <c r="J69" s="4" t="s">
        <v>3</v>
      </c>
      <c r="K69" t="s">
        <v>34</v>
      </c>
      <c r="L69" t="s">
        <v>66</v>
      </c>
      <c r="M69" t="s">
        <v>4</v>
      </c>
      <c r="N69" t="s">
        <v>16</v>
      </c>
      <c r="P69" t="s">
        <v>3</v>
      </c>
      <c r="Q69" t="s">
        <v>3</v>
      </c>
      <c r="R69" t="s">
        <v>3</v>
      </c>
      <c r="S69" t="s">
        <v>4</v>
      </c>
      <c r="T69" t="s">
        <v>3</v>
      </c>
      <c r="U69" t="s">
        <v>4</v>
      </c>
      <c r="V69" t="s">
        <v>3</v>
      </c>
      <c r="W69" s="4" t="s">
        <v>4</v>
      </c>
      <c r="X69" t="s">
        <v>20</v>
      </c>
      <c r="Y69" t="b">
        <v>1</v>
      </c>
      <c r="Z69" s="4" t="s">
        <v>4</v>
      </c>
      <c r="AA69" s="4" t="s">
        <v>4</v>
      </c>
      <c r="AB69" s="4" t="s">
        <v>4</v>
      </c>
      <c r="AC69" s="4" t="s">
        <v>4</v>
      </c>
      <c r="AD69" t="b">
        <v>0</v>
      </c>
      <c r="AE69" t="b">
        <v>0</v>
      </c>
      <c r="AF69" t="b">
        <v>1</v>
      </c>
      <c r="AG69" s="4">
        <v>5</v>
      </c>
      <c r="AH69" s="4">
        <v>1</v>
      </c>
      <c r="AI69" s="4">
        <v>5</v>
      </c>
      <c r="AJ69" s="4">
        <v>3</v>
      </c>
      <c r="AK69" s="4">
        <v>1</v>
      </c>
      <c r="AL69" s="4">
        <v>5</v>
      </c>
      <c r="AM69" s="4">
        <v>5</v>
      </c>
      <c r="AN69" s="4">
        <v>5</v>
      </c>
      <c r="AO69" s="4">
        <v>5</v>
      </c>
      <c r="AV69">
        <v>6</v>
      </c>
      <c r="AW69" t="s">
        <v>101</v>
      </c>
      <c r="AX69">
        <v>3</v>
      </c>
      <c r="AY69" t="s">
        <v>101</v>
      </c>
      <c r="AZ69">
        <v>5</v>
      </c>
      <c r="BA69" t="s">
        <v>109</v>
      </c>
      <c r="BD69" t="s">
        <v>91</v>
      </c>
      <c r="BH69">
        <v>470</v>
      </c>
      <c r="BI69" t="s">
        <v>112</v>
      </c>
    </row>
    <row r="70" spans="1:61" x14ac:dyDescent="0.25">
      <c r="A70" s="3">
        <v>42</v>
      </c>
      <c r="B70" t="s">
        <v>1</v>
      </c>
      <c r="C70" t="s">
        <v>5</v>
      </c>
      <c r="D70" t="s">
        <v>8</v>
      </c>
      <c r="E70" s="4">
        <v>6</v>
      </c>
      <c r="F70" s="4" t="s">
        <v>11</v>
      </c>
      <c r="G70">
        <v>890</v>
      </c>
      <c r="H70" t="s">
        <v>13</v>
      </c>
      <c r="I70" s="4" t="s">
        <v>3</v>
      </c>
      <c r="J70" s="4" t="s">
        <v>3</v>
      </c>
      <c r="K70" t="s">
        <v>34</v>
      </c>
      <c r="L70" t="s">
        <v>73</v>
      </c>
      <c r="M70" t="s">
        <v>4</v>
      </c>
      <c r="N70" t="s">
        <v>16</v>
      </c>
      <c r="P70" t="s">
        <v>3</v>
      </c>
      <c r="Q70" t="s">
        <v>4</v>
      </c>
      <c r="R70" t="s">
        <v>4</v>
      </c>
      <c r="S70" t="s">
        <v>4</v>
      </c>
      <c r="T70" t="s">
        <v>3</v>
      </c>
      <c r="U70" t="s">
        <v>4</v>
      </c>
      <c r="V70" t="s">
        <v>3</v>
      </c>
      <c r="W70" s="4" t="s">
        <v>4</v>
      </c>
      <c r="X70" t="s">
        <v>17</v>
      </c>
      <c r="Y70" t="b">
        <v>1</v>
      </c>
      <c r="Z70" s="4" t="s">
        <v>21</v>
      </c>
      <c r="AA70" s="4" t="s">
        <v>4</v>
      </c>
      <c r="AB70" s="4" t="s">
        <v>3</v>
      </c>
      <c r="AC70" s="4" t="s">
        <v>4</v>
      </c>
      <c r="AD70" t="b">
        <v>0</v>
      </c>
      <c r="AE70" t="b">
        <v>0</v>
      </c>
      <c r="AF70" t="b">
        <v>1</v>
      </c>
      <c r="AG70" s="4">
        <v>5</v>
      </c>
      <c r="AH70" s="4">
        <v>1</v>
      </c>
      <c r="AI70" s="4">
        <v>5</v>
      </c>
      <c r="AJ70" s="4">
        <v>3</v>
      </c>
      <c r="AK70" s="4">
        <v>5</v>
      </c>
      <c r="AL70" s="4">
        <v>5</v>
      </c>
      <c r="AM70" s="4">
        <v>5</v>
      </c>
      <c r="AN70" s="4">
        <v>4</v>
      </c>
      <c r="AO70" s="4">
        <v>5</v>
      </c>
      <c r="AV70">
        <v>4</v>
      </c>
      <c r="AW70" t="s">
        <v>101</v>
      </c>
      <c r="AX70">
        <v>1</v>
      </c>
      <c r="AY70" t="s">
        <v>109</v>
      </c>
      <c r="AZ70">
        <v>6</v>
      </c>
      <c r="BA70" t="s">
        <v>108</v>
      </c>
      <c r="BD70" t="s">
        <v>91</v>
      </c>
      <c r="BH70">
        <v>890</v>
      </c>
      <c r="BI70" t="s">
        <v>113</v>
      </c>
    </row>
    <row r="71" spans="1:61" x14ac:dyDescent="0.25">
      <c r="A71" s="3">
        <v>49</v>
      </c>
      <c r="B71" t="s">
        <v>1</v>
      </c>
      <c r="C71" t="s">
        <v>5</v>
      </c>
      <c r="D71" t="s">
        <v>8</v>
      </c>
      <c r="E71" s="4">
        <v>1</v>
      </c>
      <c r="F71" s="4" t="s">
        <v>11</v>
      </c>
      <c r="G71">
        <v>900</v>
      </c>
      <c r="H71" t="s">
        <v>13</v>
      </c>
      <c r="I71" s="4" t="s">
        <v>3</v>
      </c>
      <c r="J71" s="4" t="s">
        <v>3</v>
      </c>
      <c r="K71" t="s">
        <v>34</v>
      </c>
      <c r="L71" t="s">
        <v>80</v>
      </c>
      <c r="M71" t="s">
        <v>4</v>
      </c>
      <c r="N71" t="s">
        <v>16</v>
      </c>
      <c r="P71" t="s">
        <v>3</v>
      </c>
      <c r="Q71" t="s">
        <v>4</v>
      </c>
      <c r="R71" t="s">
        <v>3</v>
      </c>
      <c r="S71" t="s">
        <v>4</v>
      </c>
      <c r="T71" t="s">
        <v>3</v>
      </c>
      <c r="U71" t="s">
        <v>4</v>
      </c>
      <c r="V71" t="s">
        <v>3</v>
      </c>
      <c r="W71" s="4" t="s">
        <v>4</v>
      </c>
      <c r="X71" t="s">
        <v>20</v>
      </c>
      <c r="Y71" t="b">
        <v>1</v>
      </c>
      <c r="Z71" s="4" t="s">
        <v>21</v>
      </c>
      <c r="AA71" s="4" t="s">
        <v>3</v>
      </c>
      <c r="AB71" s="4" t="s">
        <v>3</v>
      </c>
      <c r="AC71" s="4" t="s">
        <v>4</v>
      </c>
      <c r="AD71" t="b">
        <v>0</v>
      </c>
      <c r="AE71" t="b">
        <v>0</v>
      </c>
      <c r="AF71" t="b">
        <v>1</v>
      </c>
      <c r="AG71" s="4">
        <v>5</v>
      </c>
      <c r="AH71" s="4">
        <v>1</v>
      </c>
      <c r="AI71" s="4">
        <v>5</v>
      </c>
      <c r="AJ71" s="4">
        <v>3</v>
      </c>
      <c r="AK71" s="4">
        <v>5</v>
      </c>
      <c r="AL71" s="4">
        <v>1</v>
      </c>
      <c r="AM71" s="4">
        <v>5</v>
      </c>
      <c r="AN71" s="4">
        <v>4</v>
      </c>
      <c r="AO71" s="4">
        <v>5</v>
      </c>
      <c r="AV71">
        <v>3</v>
      </c>
      <c r="AW71" t="s">
        <v>101</v>
      </c>
      <c r="AX71">
        <v>2</v>
      </c>
      <c r="AY71" t="s">
        <v>109</v>
      </c>
      <c r="AZ71">
        <v>6</v>
      </c>
      <c r="BA71" t="s">
        <v>108</v>
      </c>
      <c r="BD71" t="s">
        <v>91</v>
      </c>
      <c r="BH71">
        <v>900</v>
      </c>
      <c r="BI71" t="s">
        <v>113</v>
      </c>
    </row>
    <row r="72" spans="1:61" x14ac:dyDescent="0.25">
      <c r="A72" s="3">
        <v>40</v>
      </c>
      <c r="B72" t="s">
        <v>0</v>
      </c>
      <c r="C72" t="s">
        <v>5</v>
      </c>
      <c r="D72" t="s">
        <v>8</v>
      </c>
      <c r="E72" s="4">
        <v>2</v>
      </c>
      <c r="F72" s="4" t="s">
        <v>11</v>
      </c>
      <c r="G72">
        <v>400</v>
      </c>
      <c r="H72" t="s">
        <v>13</v>
      </c>
      <c r="I72" s="4" t="s">
        <v>3</v>
      </c>
      <c r="J72" s="4" t="s">
        <v>3</v>
      </c>
      <c r="K72" t="s">
        <v>34</v>
      </c>
      <c r="L72" t="s">
        <v>77</v>
      </c>
      <c r="M72" t="s">
        <v>4</v>
      </c>
      <c r="N72" t="s">
        <v>16</v>
      </c>
      <c r="P72" t="s">
        <v>3</v>
      </c>
      <c r="Q72" t="s">
        <v>3</v>
      </c>
      <c r="R72" t="s">
        <v>3</v>
      </c>
      <c r="S72" t="s">
        <v>4</v>
      </c>
      <c r="T72" t="s">
        <v>3</v>
      </c>
      <c r="U72" t="s">
        <v>4</v>
      </c>
      <c r="V72" t="s">
        <v>3</v>
      </c>
      <c r="W72" s="4" t="s">
        <v>4</v>
      </c>
      <c r="X72" t="s">
        <v>18</v>
      </c>
      <c r="Y72" t="b">
        <v>1</v>
      </c>
      <c r="Z72" s="4" t="s">
        <v>21</v>
      </c>
      <c r="AA72" s="4" t="s">
        <v>3</v>
      </c>
      <c r="AB72" s="4" t="s">
        <v>3</v>
      </c>
      <c r="AC72" s="4" t="s">
        <v>4</v>
      </c>
      <c r="AD72" t="b">
        <v>0</v>
      </c>
      <c r="AE72" t="b">
        <v>0</v>
      </c>
      <c r="AF72" t="b">
        <v>1</v>
      </c>
      <c r="AG72" s="4">
        <v>3</v>
      </c>
      <c r="AH72" s="4">
        <v>1</v>
      </c>
      <c r="AI72" s="4">
        <v>5</v>
      </c>
      <c r="AJ72" s="4">
        <v>3</v>
      </c>
      <c r="AK72" s="4">
        <v>5</v>
      </c>
      <c r="AL72" s="4">
        <v>1</v>
      </c>
      <c r="AM72" s="4">
        <v>5</v>
      </c>
      <c r="AN72" s="4">
        <v>4</v>
      </c>
      <c r="AO72" s="4">
        <v>5</v>
      </c>
      <c r="AV72">
        <v>3</v>
      </c>
      <c r="AW72" t="s">
        <v>101</v>
      </c>
      <c r="AX72">
        <v>3</v>
      </c>
      <c r="AY72" t="s">
        <v>101</v>
      </c>
      <c r="AZ72">
        <v>5</v>
      </c>
      <c r="BA72" t="s">
        <v>109</v>
      </c>
      <c r="BD72" t="s">
        <v>91</v>
      </c>
      <c r="BH72">
        <v>400</v>
      </c>
      <c r="BI72" t="s">
        <v>112</v>
      </c>
    </row>
    <row r="73" spans="1:61" x14ac:dyDescent="0.25">
      <c r="A73" s="3">
        <v>40</v>
      </c>
      <c r="B73" t="s">
        <v>0</v>
      </c>
      <c r="C73" t="s">
        <v>2</v>
      </c>
      <c r="D73" t="s">
        <v>8</v>
      </c>
      <c r="E73" s="4">
        <v>4</v>
      </c>
      <c r="F73" s="4" t="s">
        <v>11</v>
      </c>
      <c r="G73">
        <v>999</v>
      </c>
      <c r="H73" t="s">
        <v>13</v>
      </c>
      <c r="I73" s="4" t="s">
        <v>3</v>
      </c>
      <c r="J73" s="4" t="s">
        <v>3</v>
      </c>
      <c r="K73" t="s">
        <v>34</v>
      </c>
      <c r="L73" t="s">
        <v>66</v>
      </c>
      <c r="M73" t="s">
        <v>4</v>
      </c>
      <c r="N73" t="s">
        <v>16</v>
      </c>
      <c r="P73" t="s">
        <v>3</v>
      </c>
      <c r="Q73" t="s">
        <v>3</v>
      </c>
      <c r="R73" t="s">
        <v>3</v>
      </c>
      <c r="S73" t="s">
        <v>4</v>
      </c>
      <c r="T73" t="s">
        <v>3</v>
      </c>
      <c r="U73" t="s">
        <v>4</v>
      </c>
      <c r="V73" t="s">
        <v>3</v>
      </c>
      <c r="W73" s="4" t="s">
        <v>4</v>
      </c>
      <c r="X73" t="s">
        <v>18</v>
      </c>
      <c r="Y73" t="b">
        <v>1</v>
      </c>
      <c r="Z73" s="4" t="s">
        <v>21</v>
      </c>
      <c r="AA73" s="4" t="s">
        <v>3</v>
      </c>
      <c r="AB73" s="4" t="s">
        <v>3</v>
      </c>
      <c r="AC73" s="4" t="s">
        <v>4</v>
      </c>
      <c r="AD73" t="b">
        <v>0</v>
      </c>
      <c r="AE73" t="b">
        <v>0</v>
      </c>
      <c r="AF73" t="b">
        <v>1</v>
      </c>
      <c r="AG73" s="4">
        <v>3</v>
      </c>
      <c r="AH73" s="4">
        <v>1</v>
      </c>
      <c r="AI73" s="4">
        <v>5</v>
      </c>
      <c r="AJ73" s="4">
        <v>3</v>
      </c>
      <c r="AK73" s="4">
        <v>5</v>
      </c>
      <c r="AL73" s="4">
        <v>1</v>
      </c>
      <c r="AM73" s="4">
        <v>5</v>
      </c>
      <c r="AN73" s="4">
        <v>4</v>
      </c>
      <c r="AO73" s="4">
        <v>5</v>
      </c>
      <c r="AV73">
        <v>3</v>
      </c>
      <c r="AW73" t="s">
        <v>101</v>
      </c>
      <c r="AX73">
        <v>3</v>
      </c>
      <c r="AY73" t="s">
        <v>101</v>
      </c>
      <c r="AZ73">
        <v>5</v>
      </c>
      <c r="BA73" t="s">
        <v>109</v>
      </c>
      <c r="BD73" t="s">
        <v>91</v>
      </c>
      <c r="BH73">
        <v>999</v>
      </c>
      <c r="BI73" t="s">
        <v>113</v>
      </c>
    </row>
    <row r="74" spans="1:61" x14ac:dyDescent="0.25">
      <c r="A74" s="3">
        <v>40</v>
      </c>
      <c r="B74" t="s">
        <v>0</v>
      </c>
      <c r="C74" t="s">
        <v>5</v>
      </c>
      <c r="D74" t="s">
        <v>8</v>
      </c>
      <c r="E74" s="4">
        <v>7</v>
      </c>
      <c r="F74" s="4" t="s">
        <v>11</v>
      </c>
      <c r="G74">
        <v>999</v>
      </c>
      <c r="H74" t="s">
        <v>13</v>
      </c>
      <c r="I74" s="4" t="s">
        <v>3</v>
      </c>
      <c r="J74" s="4" t="s">
        <v>3</v>
      </c>
      <c r="K74" t="s">
        <v>35</v>
      </c>
      <c r="L74" t="s">
        <v>68</v>
      </c>
      <c r="M74" t="s">
        <v>4</v>
      </c>
      <c r="N74" t="s">
        <v>16</v>
      </c>
      <c r="P74" t="s">
        <v>3</v>
      </c>
      <c r="Q74" t="s">
        <v>3</v>
      </c>
      <c r="R74" t="s">
        <v>3</v>
      </c>
      <c r="S74" t="s">
        <v>4</v>
      </c>
      <c r="T74" t="s">
        <v>3</v>
      </c>
      <c r="U74" t="s">
        <v>4</v>
      </c>
      <c r="V74" t="s">
        <v>3</v>
      </c>
      <c r="W74" s="4" t="s">
        <v>4</v>
      </c>
      <c r="X74" t="s">
        <v>18</v>
      </c>
      <c r="Y74" t="b">
        <v>1</v>
      </c>
      <c r="Z74" s="4" t="s">
        <v>4</v>
      </c>
      <c r="AA74" s="4" t="s">
        <v>3</v>
      </c>
      <c r="AB74" s="4" t="s">
        <v>3</v>
      </c>
      <c r="AC74" s="4" t="s">
        <v>4</v>
      </c>
      <c r="AD74" t="b">
        <v>0</v>
      </c>
      <c r="AE74" t="b">
        <v>0</v>
      </c>
      <c r="AF74" t="b">
        <v>1</v>
      </c>
      <c r="AG74" s="4">
        <v>3</v>
      </c>
      <c r="AH74" s="4">
        <v>1</v>
      </c>
      <c r="AI74" s="4">
        <v>1</v>
      </c>
      <c r="AJ74" s="4">
        <v>3</v>
      </c>
      <c r="AK74" s="4">
        <v>5</v>
      </c>
      <c r="AL74" s="4">
        <v>1</v>
      </c>
      <c r="AM74" s="4">
        <v>5</v>
      </c>
      <c r="AN74" s="4">
        <v>4</v>
      </c>
      <c r="AO74" s="4">
        <v>5</v>
      </c>
      <c r="AV74">
        <v>4</v>
      </c>
      <c r="AW74" t="s">
        <v>101</v>
      </c>
      <c r="AX74">
        <v>3</v>
      </c>
      <c r="AY74" t="s">
        <v>101</v>
      </c>
      <c r="AZ74">
        <v>4</v>
      </c>
      <c r="BA74" t="s">
        <v>109</v>
      </c>
      <c r="BD74" t="s">
        <v>91</v>
      </c>
      <c r="BH74">
        <v>999</v>
      </c>
      <c r="BI74" t="s">
        <v>113</v>
      </c>
    </row>
    <row r="75" spans="1:61" x14ac:dyDescent="0.25">
      <c r="A75" s="3">
        <v>54</v>
      </c>
      <c r="B75" t="s">
        <v>0</v>
      </c>
      <c r="C75" t="s">
        <v>2</v>
      </c>
      <c r="D75" t="s">
        <v>8</v>
      </c>
      <c r="E75" s="4">
        <v>2</v>
      </c>
      <c r="F75" s="4" t="s">
        <v>11</v>
      </c>
      <c r="G75">
        <v>999</v>
      </c>
      <c r="H75" t="s">
        <v>13</v>
      </c>
      <c r="I75" s="4" t="s">
        <v>3</v>
      </c>
      <c r="J75" s="4" t="s">
        <v>3</v>
      </c>
      <c r="K75" t="s">
        <v>35</v>
      </c>
      <c r="L75" t="s">
        <v>73</v>
      </c>
      <c r="M75" t="s">
        <v>4</v>
      </c>
      <c r="N75" t="s">
        <v>16</v>
      </c>
      <c r="P75" t="s">
        <v>3</v>
      </c>
      <c r="Q75" t="s">
        <v>4</v>
      </c>
      <c r="R75" t="s">
        <v>4</v>
      </c>
      <c r="S75" t="s">
        <v>4</v>
      </c>
      <c r="T75" t="s">
        <v>3</v>
      </c>
      <c r="U75" t="s">
        <v>4</v>
      </c>
      <c r="V75" t="s">
        <v>3</v>
      </c>
      <c r="W75" s="4" t="s">
        <v>4</v>
      </c>
      <c r="X75" t="s">
        <v>18</v>
      </c>
      <c r="Y75" t="b">
        <v>1</v>
      </c>
      <c r="Z75" s="4" t="s">
        <v>4</v>
      </c>
      <c r="AA75" s="4" t="s">
        <v>3</v>
      </c>
      <c r="AB75" s="4" t="s">
        <v>3</v>
      </c>
      <c r="AC75" s="4" t="s">
        <v>4</v>
      </c>
      <c r="AD75" t="b">
        <v>0</v>
      </c>
      <c r="AE75" t="b">
        <v>0</v>
      </c>
      <c r="AF75" t="b">
        <v>1</v>
      </c>
      <c r="AG75" s="4">
        <v>3</v>
      </c>
      <c r="AH75" s="4">
        <v>1</v>
      </c>
      <c r="AI75" s="4">
        <v>1</v>
      </c>
      <c r="AJ75" s="4">
        <v>3</v>
      </c>
      <c r="AK75" s="4">
        <v>5</v>
      </c>
      <c r="AL75" s="4">
        <v>1</v>
      </c>
      <c r="AM75" s="4">
        <v>5</v>
      </c>
      <c r="AN75" s="4">
        <v>4</v>
      </c>
      <c r="AO75" s="4">
        <v>5</v>
      </c>
      <c r="AV75">
        <v>4</v>
      </c>
      <c r="AW75" t="s">
        <v>101</v>
      </c>
      <c r="AX75">
        <v>1</v>
      </c>
      <c r="AY75" t="s">
        <v>109</v>
      </c>
      <c r="AZ75">
        <v>4</v>
      </c>
      <c r="BA75" t="s">
        <v>109</v>
      </c>
      <c r="BD75" t="s">
        <v>92</v>
      </c>
      <c r="BH75">
        <v>999</v>
      </c>
      <c r="BI75" t="s">
        <v>113</v>
      </c>
    </row>
    <row r="76" spans="1:61" x14ac:dyDescent="0.25">
      <c r="A76" s="3">
        <v>52</v>
      </c>
      <c r="B76" t="s">
        <v>0</v>
      </c>
      <c r="C76" t="s">
        <v>5</v>
      </c>
      <c r="D76" t="s">
        <v>8</v>
      </c>
      <c r="E76" s="4">
        <v>1</v>
      </c>
      <c r="F76" s="4" t="s">
        <v>11</v>
      </c>
      <c r="G76">
        <v>999</v>
      </c>
      <c r="H76" t="s">
        <v>13</v>
      </c>
      <c r="I76" s="4" t="s">
        <v>3</v>
      </c>
      <c r="J76" s="4" t="s">
        <v>3</v>
      </c>
      <c r="K76" t="s">
        <v>34</v>
      </c>
      <c r="L76" t="s">
        <v>67</v>
      </c>
      <c r="M76" t="s">
        <v>4</v>
      </c>
      <c r="N76" t="s">
        <v>16</v>
      </c>
      <c r="P76" t="s">
        <v>3</v>
      </c>
      <c r="Q76" t="s">
        <v>4</v>
      </c>
      <c r="R76" t="s">
        <v>4</v>
      </c>
      <c r="S76" t="s">
        <v>4</v>
      </c>
      <c r="T76" t="s">
        <v>3</v>
      </c>
      <c r="U76" t="s">
        <v>4</v>
      </c>
      <c r="V76" t="s">
        <v>3</v>
      </c>
      <c r="W76" s="4" t="s">
        <v>4</v>
      </c>
      <c r="X76" t="s">
        <v>18</v>
      </c>
      <c r="Y76" t="b">
        <v>1</v>
      </c>
      <c r="Z76" s="4" t="s">
        <v>4</v>
      </c>
      <c r="AA76" s="4" t="s">
        <v>3</v>
      </c>
      <c r="AB76" s="4" t="s">
        <v>3</v>
      </c>
      <c r="AC76" s="4" t="s">
        <v>4</v>
      </c>
      <c r="AD76" t="b">
        <v>0</v>
      </c>
      <c r="AE76" t="b">
        <v>0</v>
      </c>
      <c r="AF76" t="b">
        <v>1</v>
      </c>
      <c r="AG76" s="4">
        <v>3</v>
      </c>
      <c r="AH76" s="4">
        <v>1</v>
      </c>
      <c r="AI76" s="4">
        <v>1</v>
      </c>
      <c r="AJ76" s="4">
        <v>3</v>
      </c>
      <c r="AK76" s="4">
        <v>5</v>
      </c>
      <c r="AL76" s="4">
        <v>1</v>
      </c>
      <c r="AM76" s="4">
        <v>5</v>
      </c>
      <c r="AN76" s="4">
        <v>4</v>
      </c>
      <c r="AO76" s="4">
        <v>5</v>
      </c>
      <c r="AV76">
        <v>4</v>
      </c>
      <c r="AW76" t="s">
        <v>101</v>
      </c>
      <c r="AX76">
        <v>1</v>
      </c>
      <c r="AY76" t="s">
        <v>109</v>
      </c>
      <c r="AZ76">
        <v>4</v>
      </c>
      <c r="BA76" t="s">
        <v>109</v>
      </c>
      <c r="BD76" t="s">
        <v>92</v>
      </c>
      <c r="BH76">
        <v>999</v>
      </c>
      <c r="BI76" t="s">
        <v>113</v>
      </c>
    </row>
    <row r="77" spans="1:61" x14ac:dyDescent="0.25">
      <c r="A77" s="3">
        <v>51</v>
      </c>
      <c r="B77" t="s">
        <v>1</v>
      </c>
      <c r="C77" t="s">
        <v>5</v>
      </c>
      <c r="D77" t="s">
        <v>8</v>
      </c>
      <c r="E77" s="4">
        <v>5</v>
      </c>
      <c r="F77" s="4" t="s">
        <v>11</v>
      </c>
      <c r="G77">
        <v>999</v>
      </c>
      <c r="H77" t="s">
        <v>13</v>
      </c>
      <c r="I77" s="4" t="s">
        <v>3</v>
      </c>
      <c r="J77" s="4" t="s">
        <v>3</v>
      </c>
      <c r="K77" t="s">
        <v>34</v>
      </c>
      <c r="L77" t="s">
        <v>73</v>
      </c>
      <c r="M77" t="s">
        <v>4</v>
      </c>
      <c r="N77" t="s">
        <v>16</v>
      </c>
      <c r="P77" t="s">
        <v>3</v>
      </c>
      <c r="Q77" t="s">
        <v>4</v>
      </c>
      <c r="R77" t="s">
        <v>4</v>
      </c>
      <c r="S77" t="s">
        <v>4</v>
      </c>
      <c r="T77" t="s">
        <v>3</v>
      </c>
      <c r="U77" t="s">
        <v>4</v>
      </c>
      <c r="V77" t="s">
        <v>3</v>
      </c>
      <c r="W77" s="4" t="s">
        <v>4</v>
      </c>
      <c r="X77" t="s">
        <v>18</v>
      </c>
      <c r="Y77" t="b">
        <v>1</v>
      </c>
      <c r="Z77" s="4" t="s">
        <v>4</v>
      </c>
      <c r="AA77" s="4" t="s">
        <v>3</v>
      </c>
      <c r="AB77" s="4" t="s">
        <v>3</v>
      </c>
      <c r="AC77" s="4" t="s">
        <v>4</v>
      </c>
      <c r="AD77" t="b">
        <v>0</v>
      </c>
      <c r="AE77" t="b">
        <v>0</v>
      </c>
      <c r="AF77" t="b">
        <v>1</v>
      </c>
      <c r="AG77" s="4">
        <v>3</v>
      </c>
      <c r="AH77" s="4">
        <v>1</v>
      </c>
      <c r="AI77" s="4">
        <v>1</v>
      </c>
      <c r="AJ77" s="4">
        <v>5</v>
      </c>
      <c r="AK77" s="4">
        <v>5</v>
      </c>
      <c r="AL77" s="4">
        <v>1</v>
      </c>
      <c r="AM77" s="4">
        <v>5</v>
      </c>
      <c r="AN77" s="4">
        <v>4</v>
      </c>
      <c r="AO77" s="4">
        <v>5</v>
      </c>
      <c r="AV77">
        <v>4</v>
      </c>
      <c r="AW77" t="s">
        <v>101</v>
      </c>
      <c r="AX77">
        <v>1</v>
      </c>
      <c r="AY77" t="s">
        <v>109</v>
      </c>
      <c r="AZ77">
        <v>5</v>
      </c>
      <c r="BA77" t="s">
        <v>109</v>
      </c>
      <c r="BD77" t="s">
        <v>92</v>
      </c>
      <c r="BH77">
        <v>999</v>
      </c>
      <c r="BI77" t="s">
        <v>113</v>
      </c>
    </row>
    <row r="78" spans="1:61" x14ac:dyDescent="0.25">
      <c r="A78" s="3">
        <v>58</v>
      </c>
      <c r="B78" t="s">
        <v>1</v>
      </c>
      <c r="C78" t="s">
        <v>2</v>
      </c>
      <c r="D78" t="s">
        <v>8</v>
      </c>
      <c r="E78" s="4">
        <v>6</v>
      </c>
      <c r="F78" s="4" t="s">
        <v>11</v>
      </c>
      <c r="G78">
        <v>999</v>
      </c>
      <c r="H78" t="s">
        <v>13</v>
      </c>
      <c r="I78" s="4" t="s">
        <v>3</v>
      </c>
      <c r="J78" s="4" t="s">
        <v>3</v>
      </c>
      <c r="K78" t="s">
        <v>34</v>
      </c>
      <c r="L78" t="s">
        <v>70</v>
      </c>
      <c r="M78" t="s">
        <v>4</v>
      </c>
      <c r="N78" t="s">
        <v>16</v>
      </c>
      <c r="P78" t="s">
        <v>3</v>
      </c>
      <c r="Q78" t="s">
        <v>3</v>
      </c>
      <c r="R78" t="s">
        <v>3</v>
      </c>
      <c r="S78" t="s">
        <v>4</v>
      </c>
      <c r="T78" t="s">
        <v>3</v>
      </c>
      <c r="U78" t="s">
        <v>4</v>
      </c>
      <c r="V78" t="s">
        <v>3</v>
      </c>
      <c r="W78" s="4" t="s">
        <v>4</v>
      </c>
      <c r="X78" t="s">
        <v>18</v>
      </c>
      <c r="Y78" t="b">
        <v>1</v>
      </c>
      <c r="Z78" s="4" t="s">
        <v>4</v>
      </c>
      <c r="AA78" s="4" t="s">
        <v>3</v>
      </c>
      <c r="AB78" s="4" t="s">
        <v>3</v>
      </c>
      <c r="AC78" s="4" t="s">
        <v>4</v>
      </c>
      <c r="AD78" t="b">
        <v>0</v>
      </c>
      <c r="AE78" t="b">
        <v>0</v>
      </c>
      <c r="AF78" t="b">
        <v>1</v>
      </c>
      <c r="AG78" s="4">
        <v>3</v>
      </c>
      <c r="AH78" s="4">
        <v>1</v>
      </c>
      <c r="AI78" s="4">
        <v>1</v>
      </c>
      <c r="AJ78" s="4">
        <v>5</v>
      </c>
      <c r="AK78" s="4">
        <v>5</v>
      </c>
      <c r="AL78" s="4">
        <v>1</v>
      </c>
      <c r="AM78" s="4">
        <v>5</v>
      </c>
      <c r="AN78" s="4">
        <v>4</v>
      </c>
      <c r="AO78" s="4">
        <v>5</v>
      </c>
      <c r="AV78">
        <v>4</v>
      </c>
      <c r="AW78" t="s">
        <v>101</v>
      </c>
      <c r="AX78">
        <v>3</v>
      </c>
      <c r="AY78" t="s">
        <v>101</v>
      </c>
      <c r="AZ78">
        <v>5</v>
      </c>
      <c r="BA78" t="s">
        <v>109</v>
      </c>
      <c r="BD78" t="s">
        <v>92</v>
      </c>
      <c r="BH78">
        <v>999</v>
      </c>
      <c r="BI78" t="s">
        <v>113</v>
      </c>
    </row>
    <row r="79" spans="1:61" x14ac:dyDescent="0.25">
      <c r="A79" s="3">
        <v>53</v>
      </c>
      <c r="B79" t="s">
        <v>0</v>
      </c>
      <c r="C79" t="s">
        <v>2</v>
      </c>
      <c r="D79" t="s">
        <v>8</v>
      </c>
      <c r="E79" s="4">
        <v>7</v>
      </c>
      <c r="F79" s="4" t="s">
        <v>11</v>
      </c>
      <c r="G79">
        <v>999</v>
      </c>
      <c r="H79" t="s">
        <v>13</v>
      </c>
      <c r="I79" s="4" t="s">
        <v>3</v>
      </c>
      <c r="J79" s="4" t="s">
        <v>3</v>
      </c>
      <c r="K79" t="s">
        <v>34</v>
      </c>
      <c r="L79" t="s">
        <v>73</v>
      </c>
      <c r="M79" t="s">
        <v>4</v>
      </c>
      <c r="N79" t="s">
        <v>16</v>
      </c>
      <c r="P79" t="s">
        <v>3</v>
      </c>
      <c r="Q79" t="s">
        <v>3</v>
      </c>
      <c r="R79" t="s">
        <v>3</v>
      </c>
      <c r="S79" t="s">
        <v>4</v>
      </c>
      <c r="T79" t="s">
        <v>3</v>
      </c>
      <c r="U79" t="s">
        <v>4</v>
      </c>
      <c r="V79" t="s">
        <v>3</v>
      </c>
      <c r="W79" s="4" t="s">
        <v>4</v>
      </c>
      <c r="X79" t="s">
        <v>20</v>
      </c>
      <c r="Y79" t="b">
        <v>1</v>
      </c>
      <c r="Z79" s="4" t="s">
        <v>4</v>
      </c>
      <c r="AA79" s="4" t="s">
        <v>3</v>
      </c>
      <c r="AB79" s="4" t="s">
        <v>3</v>
      </c>
      <c r="AC79" s="4" t="s">
        <v>4</v>
      </c>
      <c r="AD79" t="b">
        <v>0</v>
      </c>
      <c r="AE79" t="b">
        <v>0</v>
      </c>
      <c r="AF79" t="b">
        <v>1</v>
      </c>
      <c r="AG79" s="4">
        <v>3</v>
      </c>
      <c r="AH79" s="4">
        <v>1</v>
      </c>
      <c r="AI79" s="4">
        <v>1</v>
      </c>
      <c r="AJ79" s="4">
        <v>5</v>
      </c>
      <c r="AK79" s="4">
        <v>5</v>
      </c>
      <c r="AL79" s="4">
        <v>1</v>
      </c>
      <c r="AM79" s="4">
        <v>5</v>
      </c>
      <c r="AN79" s="4">
        <v>4</v>
      </c>
      <c r="AO79" s="4">
        <v>3</v>
      </c>
      <c r="AV79">
        <v>4</v>
      </c>
      <c r="AW79" t="s">
        <v>101</v>
      </c>
      <c r="AX79">
        <v>3</v>
      </c>
      <c r="AY79" t="s">
        <v>101</v>
      </c>
      <c r="AZ79">
        <v>5</v>
      </c>
      <c r="BA79" t="s">
        <v>109</v>
      </c>
      <c r="BD79" t="s">
        <v>92</v>
      </c>
      <c r="BH79">
        <v>999</v>
      </c>
      <c r="BI79" t="s">
        <v>113</v>
      </c>
    </row>
    <row r="80" spans="1:61" x14ac:dyDescent="0.25">
      <c r="A80" s="3">
        <v>59</v>
      </c>
      <c r="B80" t="s">
        <v>0</v>
      </c>
      <c r="C80" t="s">
        <v>2</v>
      </c>
      <c r="D80" t="s">
        <v>8</v>
      </c>
      <c r="E80" s="4">
        <v>5</v>
      </c>
      <c r="F80" s="4" t="s">
        <v>11</v>
      </c>
      <c r="G80">
        <v>2700</v>
      </c>
      <c r="H80" t="s">
        <v>13</v>
      </c>
      <c r="I80" s="4" t="s">
        <v>3</v>
      </c>
      <c r="J80" s="4" t="s">
        <v>3</v>
      </c>
      <c r="K80" t="s">
        <v>34</v>
      </c>
      <c r="L80" t="s">
        <v>67</v>
      </c>
      <c r="M80" t="s">
        <v>4</v>
      </c>
      <c r="N80" t="s">
        <v>16</v>
      </c>
      <c r="P80" t="s">
        <v>3</v>
      </c>
      <c r="Q80" t="s">
        <v>3</v>
      </c>
      <c r="R80" t="s">
        <v>3</v>
      </c>
      <c r="S80" t="s">
        <v>4</v>
      </c>
      <c r="T80" t="s">
        <v>3</v>
      </c>
      <c r="U80" t="s">
        <v>4</v>
      </c>
      <c r="V80" t="s">
        <v>3</v>
      </c>
      <c r="W80" s="4" t="s">
        <v>4</v>
      </c>
      <c r="X80" t="s">
        <v>20</v>
      </c>
      <c r="Y80" t="b">
        <v>1</v>
      </c>
      <c r="Z80" s="4" t="s">
        <v>4</v>
      </c>
      <c r="AA80" s="4" t="s">
        <v>3</v>
      </c>
      <c r="AB80" s="4" t="s">
        <v>3</v>
      </c>
      <c r="AC80" s="4" t="s">
        <v>4</v>
      </c>
      <c r="AD80" t="b">
        <v>0</v>
      </c>
      <c r="AE80" t="b">
        <v>0</v>
      </c>
      <c r="AF80" t="b">
        <v>1</v>
      </c>
      <c r="AG80" s="4">
        <v>3</v>
      </c>
      <c r="AH80" s="4">
        <v>1</v>
      </c>
      <c r="AI80" s="4">
        <v>1</v>
      </c>
      <c r="AJ80" s="4">
        <v>5</v>
      </c>
      <c r="AK80" s="4">
        <v>5</v>
      </c>
      <c r="AL80" s="4">
        <v>1</v>
      </c>
      <c r="AM80" s="4">
        <v>5</v>
      </c>
      <c r="AN80" s="4">
        <v>4</v>
      </c>
      <c r="AO80" s="4">
        <v>3</v>
      </c>
      <c r="AV80">
        <v>4</v>
      </c>
      <c r="AW80" t="s">
        <v>101</v>
      </c>
      <c r="AX80">
        <v>3</v>
      </c>
      <c r="AY80" t="s">
        <v>101</v>
      </c>
      <c r="AZ80">
        <v>5</v>
      </c>
      <c r="BA80" t="s">
        <v>109</v>
      </c>
      <c r="BD80" t="s">
        <v>92</v>
      </c>
      <c r="BH80">
        <v>2700</v>
      </c>
      <c r="BI80" t="s">
        <v>114</v>
      </c>
    </row>
    <row r="81" spans="1:61" x14ac:dyDescent="0.25">
      <c r="A81" s="3">
        <v>57</v>
      </c>
      <c r="B81" t="s">
        <v>0</v>
      </c>
      <c r="C81" t="s">
        <v>2</v>
      </c>
      <c r="D81" t="s">
        <v>8</v>
      </c>
      <c r="E81" s="4">
        <v>2</v>
      </c>
      <c r="F81" s="4" t="s">
        <v>11</v>
      </c>
      <c r="G81">
        <v>999</v>
      </c>
      <c r="H81" t="s">
        <v>13</v>
      </c>
      <c r="I81" s="4" t="s">
        <v>3</v>
      </c>
      <c r="J81" s="4" t="s">
        <v>3</v>
      </c>
      <c r="K81" t="s">
        <v>35</v>
      </c>
      <c r="L81" t="s">
        <v>73</v>
      </c>
      <c r="M81" t="s">
        <v>4</v>
      </c>
      <c r="N81" t="s">
        <v>16</v>
      </c>
      <c r="P81" t="s">
        <v>3</v>
      </c>
      <c r="Q81" t="s">
        <v>4</v>
      </c>
      <c r="R81" t="s">
        <v>4</v>
      </c>
      <c r="S81" t="s">
        <v>4</v>
      </c>
      <c r="T81" t="s">
        <v>3</v>
      </c>
      <c r="U81" t="s">
        <v>4</v>
      </c>
      <c r="V81" t="s">
        <v>3</v>
      </c>
      <c r="W81" s="4" t="s">
        <v>4</v>
      </c>
      <c r="X81" t="s">
        <v>20</v>
      </c>
      <c r="Y81" t="b">
        <v>1</v>
      </c>
      <c r="Z81" s="4" t="s">
        <v>4</v>
      </c>
      <c r="AA81" s="4" t="s">
        <v>3</v>
      </c>
      <c r="AB81" s="4" t="s">
        <v>3</v>
      </c>
      <c r="AC81" s="4" t="s">
        <v>4</v>
      </c>
      <c r="AD81" t="b">
        <v>0</v>
      </c>
      <c r="AE81" t="b">
        <v>0</v>
      </c>
      <c r="AF81" t="b">
        <v>1</v>
      </c>
      <c r="AG81" s="4">
        <v>3</v>
      </c>
      <c r="AH81" s="4">
        <v>1</v>
      </c>
      <c r="AI81" s="4">
        <v>1</v>
      </c>
      <c r="AJ81" s="4">
        <v>5</v>
      </c>
      <c r="AK81" s="4">
        <v>5</v>
      </c>
      <c r="AL81" s="4">
        <v>1</v>
      </c>
      <c r="AM81" s="4">
        <v>5</v>
      </c>
      <c r="AN81" s="4">
        <v>4</v>
      </c>
      <c r="AO81" s="4">
        <v>5</v>
      </c>
      <c r="AV81">
        <v>4</v>
      </c>
      <c r="AW81" t="s">
        <v>101</v>
      </c>
      <c r="AX81">
        <v>1</v>
      </c>
      <c r="AY81" t="s">
        <v>109</v>
      </c>
      <c r="AZ81">
        <v>5</v>
      </c>
      <c r="BA81" t="s">
        <v>109</v>
      </c>
      <c r="BD81" t="s">
        <v>92</v>
      </c>
      <c r="BH81">
        <v>999</v>
      </c>
      <c r="BI81" t="s">
        <v>113</v>
      </c>
    </row>
    <row r="82" spans="1:61" x14ac:dyDescent="0.25">
      <c r="A82" s="3">
        <v>52</v>
      </c>
      <c r="B82" t="s">
        <v>0</v>
      </c>
      <c r="C82" t="s">
        <v>2</v>
      </c>
      <c r="D82" t="s">
        <v>8</v>
      </c>
      <c r="E82" s="4">
        <v>1</v>
      </c>
      <c r="F82" s="4" t="s">
        <v>11</v>
      </c>
      <c r="G82">
        <v>3500</v>
      </c>
      <c r="H82" t="s">
        <v>13</v>
      </c>
      <c r="I82" s="4" t="s">
        <v>3</v>
      </c>
      <c r="J82" s="4" t="s">
        <v>3</v>
      </c>
      <c r="K82" t="s">
        <v>34</v>
      </c>
      <c r="L82" t="s">
        <v>70</v>
      </c>
      <c r="M82" t="s">
        <v>4</v>
      </c>
      <c r="N82" t="s">
        <v>16</v>
      </c>
      <c r="P82" t="s">
        <v>3</v>
      </c>
      <c r="Q82" t="s">
        <v>4</v>
      </c>
      <c r="R82" t="s">
        <v>4</v>
      </c>
      <c r="S82" t="s">
        <v>4</v>
      </c>
      <c r="T82" t="s">
        <v>3</v>
      </c>
      <c r="U82" t="s">
        <v>3</v>
      </c>
      <c r="V82" t="s">
        <v>3</v>
      </c>
      <c r="W82" s="4" t="s">
        <v>3</v>
      </c>
      <c r="Y82" t="b">
        <v>1</v>
      </c>
      <c r="Z82" s="4" t="s">
        <v>4</v>
      </c>
      <c r="AA82" s="4" t="s">
        <v>3</v>
      </c>
      <c r="AB82" s="4" t="s">
        <v>3</v>
      </c>
      <c r="AC82" s="4" t="s">
        <v>4</v>
      </c>
      <c r="AD82" t="b">
        <v>0</v>
      </c>
      <c r="AE82" t="b">
        <v>0</v>
      </c>
      <c r="AF82" t="b">
        <v>1</v>
      </c>
      <c r="AG82" s="4">
        <v>4</v>
      </c>
      <c r="AH82" s="4">
        <v>1</v>
      </c>
      <c r="AI82" s="4">
        <v>1</v>
      </c>
      <c r="AJ82" s="4">
        <v>5</v>
      </c>
      <c r="AK82" s="4">
        <v>5</v>
      </c>
      <c r="AL82" s="4">
        <v>1</v>
      </c>
      <c r="AM82" s="4">
        <v>5</v>
      </c>
      <c r="AN82" s="4">
        <v>4</v>
      </c>
      <c r="AO82" s="4">
        <v>5</v>
      </c>
      <c r="AV82">
        <v>4</v>
      </c>
      <c r="AW82" t="s">
        <v>101</v>
      </c>
      <c r="AX82">
        <v>0</v>
      </c>
      <c r="AY82" t="s">
        <v>109</v>
      </c>
      <c r="AZ82">
        <v>6</v>
      </c>
      <c r="BA82" t="s">
        <v>108</v>
      </c>
      <c r="BD82" t="s">
        <v>92</v>
      </c>
      <c r="BH82">
        <v>3500</v>
      </c>
      <c r="BI82" t="s">
        <v>114</v>
      </c>
    </row>
    <row r="83" spans="1:61" x14ac:dyDescent="0.25">
      <c r="A83" s="3">
        <v>58</v>
      </c>
      <c r="B83" t="s">
        <v>0</v>
      </c>
      <c r="C83" t="s">
        <v>2</v>
      </c>
      <c r="D83" t="s">
        <v>8</v>
      </c>
      <c r="E83" s="4">
        <v>3</v>
      </c>
      <c r="F83" s="4" t="s">
        <v>11</v>
      </c>
      <c r="G83">
        <v>999</v>
      </c>
      <c r="H83" t="s">
        <v>13</v>
      </c>
      <c r="I83" s="4" t="s">
        <v>3</v>
      </c>
      <c r="J83" s="4" t="s">
        <v>3</v>
      </c>
      <c r="K83" t="s">
        <v>34</v>
      </c>
      <c r="L83" t="s">
        <v>73</v>
      </c>
      <c r="M83" t="s">
        <v>4</v>
      </c>
      <c r="N83" t="s">
        <v>16</v>
      </c>
      <c r="P83" t="s">
        <v>3</v>
      </c>
      <c r="Q83" t="s">
        <v>4</v>
      </c>
      <c r="R83" t="s">
        <v>4</v>
      </c>
      <c r="S83" t="s">
        <v>3</v>
      </c>
      <c r="T83" t="s">
        <v>3</v>
      </c>
      <c r="U83" t="s">
        <v>4</v>
      </c>
      <c r="V83" t="s">
        <v>3</v>
      </c>
      <c r="W83" s="4" t="s">
        <v>3</v>
      </c>
      <c r="Y83" t="b">
        <v>1</v>
      </c>
      <c r="Z83" s="4" t="s">
        <v>4</v>
      </c>
      <c r="AA83" s="4" t="s">
        <v>3</v>
      </c>
      <c r="AB83" s="4" t="s">
        <v>3</v>
      </c>
      <c r="AC83" s="4" t="s">
        <v>4</v>
      </c>
      <c r="AD83" t="b">
        <v>0</v>
      </c>
      <c r="AE83" t="b">
        <v>0</v>
      </c>
      <c r="AF83" t="b">
        <v>1</v>
      </c>
      <c r="AG83" s="4">
        <v>4</v>
      </c>
      <c r="AH83" s="4">
        <v>1</v>
      </c>
      <c r="AI83" s="4">
        <v>1</v>
      </c>
      <c r="AJ83" s="4">
        <v>5</v>
      </c>
      <c r="AK83" s="4">
        <v>5</v>
      </c>
      <c r="AL83" s="4">
        <v>1</v>
      </c>
      <c r="AM83" s="4">
        <v>5</v>
      </c>
      <c r="AN83" s="4">
        <v>4</v>
      </c>
      <c r="AO83" s="4">
        <v>5</v>
      </c>
      <c r="AV83">
        <v>4</v>
      </c>
      <c r="AW83" t="s">
        <v>101</v>
      </c>
      <c r="AX83">
        <v>2</v>
      </c>
      <c r="AY83" t="s">
        <v>109</v>
      </c>
      <c r="AZ83">
        <v>6</v>
      </c>
      <c r="BA83" t="s">
        <v>108</v>
      </c>
      <c r="BD83" t="s">
        <v>92</v>
      </c>
      <c r="BH83">
        <v>999</v>
      </c>
      <c r="BI83" t="s">
        <v>113</v>
      </c>
    </row>
    <row r="84" spans="1:61" x14ac:dyDescent="0.25">
      <c r="A84" s="3">
        <v>52</v>
      </c>
      <c r="B84" t="s">
        <v>0</v>
      </c>
      <c r="C84" t="s">
        <v>2</v>
      </c>
      <c r="D84" t="s">
        <v>8</v>
      </c>
      <c r="E84" s="4">
        <v>1</v>
      </c>
      <c r="F84" s="4" t="s">
        <v>11</v>
      </c>
      <c r="G84">
        <v>500</v>
      </c>
      <c r="H84" t="s">
        <v>13</v>
      </c>
      <c r="I84" s="4" t="s">
        <v>3</v>
      </c>
      <c r="J84" s="4" t="s">
        <v>4</v>
      </c>
      <c r="K84" t="s">
        <v>34</v>
      </c>
      <c r="L84" t="s">
        <v>66</v>
      </c>
      <c r="M84" t="s">
        <v>4</v>
      </c>
      <c r="N84" t="s">
        <v>16</v>
      </c>
      <c r="P84" t="s">
        <v>3</v>
      </c>
      <c r="Q84" t="s">
        <v>3</v>
      </c>
      <c r="R84" t="s">
        <v>4</v>
      </c>
      <c r="S84" t="s">
        <v>3</v>
      </c>
      <c r="T84" t="s">
        <v>3</v>
      </c>
      <c r="U84" t="s">
        <v>4</v>
      </c>
      <c r="V84" t="s">
        <v>3</v>
      </c>
      <c r="W84" s="4" t="s">
        <v>3</v>
      </c>
      <c r="Y84" t="b">
        <v>1</v>
      </c>
      <c r="Z84" s="4" t="s">
        <v>4</v>
      </c>
      <c r="AA84" s="4" t="s">
        <v>3</v>
      </c>
      <c r="AB84" s="4" t="s">
        <v>3</v>
      </c>
      <c r="AC84" s="4" t="s">
        <v>4</v>
      </c>
      <c r="AD84" t="b">
        <v>0</v>
      </c>
      <c r="AE84" t="b">
        <v>0</v>
      </c>
      <c r="AF84" t="b">
        <v>1</v>
      </c>
      <c r="AG84" s="4">
        <v>4</v>
      </c>
      <c r="AH84" s="4">
        <v>1</v>
      </c>
      <c r="AI84" s="4">
        <v>1</v>
      </c>
      <c r="AJ84" s="4">
        <v>5</v>
      </c>
      <c r="AK84" s="4">
        <v>5</v>
      </c>
      <c r="AL84" s="4">
        <v>1</v>
      </c>
      <c r="AM84" s="4">
        <v>5</v>
      </c>
      <c r="AN84" s="4">
        <v>4</v>
      </c>
      <c r="AO84" s="4">
        <v>5</v>
      </c>
      <c r="AV84">
        <v>4</v>
      </c>
      <c r="AW84" t="s">
        <v>101</v>
      </c>
      <c r="AX84">
        <v>3</v>
      </c>
      <c r="AY84" t="s">
        <v>101</v>
      </c>
      <c r="AZ84">
        <v>6</v>
      </c>
      <c r="BA84" t="s">
        <v>108</v>
      </c>
      <c r="BD84" t="s">
        <v>92</v>
      </c>
      <c r="BH84">
        <v>500</v>
      </c>
      <c r="BI84" t="s">
        <v>113</v>
      </c>
    </row>
    <row r="85" spans="1:61" x14ac:dyDescent="0.25">
      <c r="A85" s="3">
        <v>52</v>
      </c>
      <c r="B85" t="s">
        <v>0</v>
      </c>
      <c r="C85" t="s">
        <v>2</v>
      </c>
      <c r="D85" t="s">
        <v>8</v>
      </c>
      <c r="E85" s="4">
        <v>3</v>
      </c>
      <c r="F85" s="4" t="s">
        <v>11</v>
      </c>
      <c r="G85">
        <v>2500</v>
      </c>
      <c r="H85" t="s">
        <v>13</v>
      </c>
      <c r="I85" s="4" t="s">
        <v>3</v>
      </c>
      <c r="J85" s="4" t="s">
        <v>3</v>
      </c>
      <c r="K85" t="s">
        <v>34</v>
      </c>
      <c r="L85" t="s">
        <v>70</v>
      </c>
      <c r="M85" t="s">
        <v>4</v>
      </c>
      <c r="N85" t="s">
        <v>16</v>
      </c>
      <c r="P85" t="s">
        <v>3</v>
      </c>
      <c r="Q85" t="s">
        <v>3</v>
      </c>
      <c r="R85" t="s">
        <v>4</v>
      </c>
      <c r="S85" t="s">
        <v>3</v>
      </c>
      <c r="T85" t="s">
        <v>3</v>
      </c>
      <c r="U85" t="s">
        <v>4</v>
      </c>
      <c r="V85" t="s">
        <v>3</v>
      </c>
      <c r="W85" s="4" t="s">
        <v>3</v>
      </c>
      <c r="Y85" t="b">
        <v>1</v>
      </c>
      <c r="Z85" s="4" t="s">
        <v>21</v>
      </c>
      <c r="AA85" s="4" t="s">
        <v>3</v>
      </c>
      <c r="AB85" s="4" t="s">
        <v>4</v>
      </c>
      <c r="AC85" s="4" t="s">
        <v>4</v>
      </c>
      <c r="AD85" t="b">
        <v>0</v>
      </c>
      <c r="AE85" t="b">
        <v>0</v>
      </c>
      <c r="AF85" t="b">
        <v>1</v>
      </c>
      <c r="AG85" s="4">
        <v>4</v>
      </c>
      <c r="AH85" s="4">
        <v>1</v>
      </c>
      <c r="AI85" s="4">
        <v>1</v>
      </c>
      <c r="AJ85" s="4">
        <v>5</v>
      </c>
      <c r="AK85" s="4">
        <v>5</v>
      </c>
      <c r="AL85" s="4">
        <v>1</v>
      </c>
      <c r="AM85" s="4">
        <v>5</v>
      </c>
      <c r="AN85" s="4">
        <v>4</v>
      </c>
      <c r="AO85" s="4">
        <v>5</v>
      </c>
      <c r="AV85">
        <v>4</v>
      </c>
      <c r="AW85" t="s">
        <v>101</v>
      </c>
      <c r="AX85">
        <v>3</v>
      </c>
      <c r="AY85" t="s">
        <v>101</v>
      </c>
      <c r="AZ85">
        <v>6</v>
      </c>
      <c r="BA85" t="s">
        <v>108</v>
      </c>
      <c r="BD85" t="s">
        <v>92</v>
      </c>
      <c r="BH85">
        <v>2500</v>
      </c>
      <c r="BI85" t="s">
        <v>114</v>
      </c>
    </row>
    <row r="86" spans="1:61" x14ac:dyDescent="0.25">
      <c r="A86" s="3">
        <v>42</v>
      </c>
      <c r="B86" t="s">
        <v>0</v>
      </c>
      <c r="C86" t="s">
        <v>2</v>
      </c>
      <c r="D86" t="s">
        <v>8</v>
      </c>
      <c r="E86" s="4">
        <v>2</v>
      </c>
      <c r="F86" s="4" t="s">
        <v>11</v>
      </c>
      <c r="G86">
        <v>700</v>
      </c>
      <c r="H86" t="s">
        <v>13</v>
      </c>
      <c r="I86" s="4" t="s">
        <v>3</v>
      </c>
      <c r="J86" s="4" t="s">
        <v>3</v>
      </c>
      <c r="K86" t="s">
        <v>35</v>
      </c>
      <c r="L86" t="s">
        <v>73</v>
      </c>
      <c r="M86" t="s">
        <v>4</v>
      </c>
      <c r="N86" t="s">
        <v>16</v>
      </c>
      <c r="P86" t="s">
        <v>3</v>
      </c>
      <c r="Q86" t="s">
        <v>3</v>
      </c>
      <c r="R86" t="s">
        <v>3</v>
      </c>
      <c r="S86" t="s">
        <v>82</v>
      </c>
      <c r="T86" t="s">
        <v>3</v>
      </c>
      <c r="U86" t="s">
        <v>4</v>
      </c>
      <c r="V86" t="s">
        <v>3</v>
      </c>
      <c r="W86" s="4" t="s">
        <v>3</v>
      </c>
      <c r="Y86" t="b">
        <v>1</v>
      </c>
      <c r="Z86" s="4" t="s">
        <v>21</v>
      </c>
      <c r="AA86" s="4" t="s">
        <v>4</v>
      </c>
      <c r="AB86" s="4" t="s">
        <v>4</v>
      </c>
      <c r="AC86" s="4" t="s">
        <v>4</v>
      </c>
      <c r="AD86" t="b">
        <v>0</v>
      </c>
      <c r="AE86" t="b">
        <v>0</v>
      </c>
      <c r="AF86" t="b">
        <v>1</v>
      </c>
      <c r="AG86" s="4">
        <v>4</v>
      </c>
      <c r="AH86" s="4">
        <v>1</v>
      </c>
      <c r="AI86" s="4">
        <v>1</v>
      </c>
      <c r="AJ86" s="4">
        <v>5</v>
      </c>
      <c r="AK86" s="4">
        <v>5</v>
      </c>
      <c r="AL86" s="4">
        <v>1</v>
      </c>
      <c r="AM86" s="4">
        <v>5</v>
      </c>
      <c r="AN86" s="4">
        <v>4</v>
      </c>
      <c r="AO86" s="4">
        <v>5</v>
      </c>
      <c r="AV86">
        <v>5</v>
      </c>
      <c r="AW86" t="s">
        <v>101</v>
      </c>
      <c r="AX86">
        <v>3</v>
      </c>
      <c r="AY86" t="s">
        <v>101</v>
      </c>
      <c r="AZ86">
        <v>6</v>
      </c>
      <c r="BA86" t="s">
        <v>108</v>
      </c>
      <c r="BD86" t="s">
        <v>91</v>
      </c>
      <c r="BH86">
        <v>700</v>
      </c>
      <c r="BI86" t="s">
        <v>113</v>
      </c>
    </row>
    <row r="87" spans="1:61" x14ac:dyDescent="0.25">
      <c r="A87" s="3">
        <v>40</v>
      </c>
      <c r="B87" t="s">
        <v>1</v>
      </c>
      <c r="C87" t="s">
        <v>2</v>
      </c>
      <c r="D87" t="s">
        <v>8</v>
      </c>
      <c r="E87" s="4">
        <v>6</v>
      </c>
      <c r="F87" s="4" t="s">
        <v>11</v>
      </c>
      <c r="G87">
        <v>550</v>
      </c>
      <c r="H87" t="s">
        <v>12</v>
      </c>
      <c r="I87" s="4" t="s">
        <v>3</v>
      </c>
      <c r="J87" s="4" t="s">
        <v>3</v>
      </c>
      <c r="K87" t="s">
        <v>34</v>
      </c>
      <c r="L87" t="s">
        <v>74</v>
      </c>
      <c r="M87" t="s">
        <v>4</v>
      </c>
      <c r="N87" t="s">
        <v>16</v>
      </c>
      <c r="P87" t="s">
        <v>3</v>
      </c>
      <c r="Q87" t="s">
        <v>3</v>
      </c>
      <c r="R87" t="s">
        <v>3</v>
      </c>
      <c r="S87" t="s">
        <v>3</v>
      </c>
      <c r="T87" t="s">
        <v>3</v>
      </c>
      <c r="U87" t="s">
        <v>4</v>
      </c>
      <c r="V87" t="s">
        <v>3</v>
      </c>
      <c r="W87" s="4" t="s">
        <v>3</v>
      </c>
      <c r="Y87" t="b">
        <v>1</v>
      </c>
      <c r="Z87" s="4" t="s">
        <v>4</v>
      </c>
      <c r="AA87" s="4" t="s">
        <v>3</v>
      </c>
      <c r="AB87" s="4" t="s">
        <v>4</v>
      </c>
      <c r="AC87" s="4" t="s">
        <v>4</v>
      </c>
      <c r="AD87" t="b">
        <v>0</v>
      </c>
      <c r="AE87" t="b">
        <v>0</v>
      </c>
      <c r="AF87" t="b">
        <v>1</v>
      </c>
      <c r="AG87" s="4">
        <v>4</v>
      </c>
      <c r="AH87" s="4">
        <v>1</v>
      </c>
      <c r="AI87" s="4">
        <v>1</v>
      </c>
      <c r="AJ87" s="4">
        <v>5</v>
      </c>
      <c r="AK87" s="4">
        <v>5</v>
      </c>
      <c r="AL87" s="4">
        <v>1</v>
      </c>
      <c r="AM87" s="4">
        <v>5</v>
      </c>
      <c r="AN87" s="4">
        <v>3</v>
      </c>
      <c r="AO87" s="4">
        <v>5</v>
      </c>
      <c r="AV87">
        <v>5</v>
      </c>
      <c r="AW87" t="s">
        <v>101</v>
      </c>
      <c r="AX87">
        <v>4</v>
      </c>
      <c r="AY87" t="s">
        <v>101</v>
      </c>
      <c r="AZ87">
        <v>5</v>
      </c>
      <c r="BA87" t="s">
        <v>109</v>
      </c>
      <c r="BD87" t="s">
        <v>91</v>
      </c>
      <c r="BH87">
        <v>550</v>
      </c>
      <c r="BI87" t="s">
        <v>113</v>
      </c>
    </row>
    <row r="88" spans="1:61" x14ac:dyDescent="0.25">
      <c r="A88" s="3">
        <v>46</v>
      </c>
      <c r="B88" t="s">
        <v>0</v>
      </c>
      <c r="C88" t="s">
        <v>2</v>
      </c>
      <c r="D88" t="s">
        <v>8</v>
      </c>
      <c r="E88" s="4">
        <v>6</v>
      </c>
      <c r="F88" s="4" t="s">
        <v>11</v>
      </c>
      <c r="G88">
        <v>650</v>
      </c>
      <c r="H88" t="s">
        <v>13</v>
      </c>
      <c r="I88" s="4" t="s">
        <v>3</v>
      </c>
      <c r="J88" s="4" t="s">
        <v>3</v>
      </c>
      <c r="K88" t="s">
        <v>35</v>
      </c>
      <c r="L88" t="s">
        <v>66</v>
      </c>
      <c r="M88" t="s">
        <v>4</v>
      </c>
      <c r="N88" t="s">
        <v>16</v>
      </c>
      <c r="P88" t="s">
        <v>3</v>
      </c>
      <c r="Q88" t="s">
        <v>3</v>
      </c>
      <c r="R88" t="s">
        <v>3</v>
      </c>
      <c r="S88" t="s">
        <v>4</v>
      </c>
      <c r="T88" t="s">
        <v>3</v>
      </c>
      <c r="U88" t="s">
        <v>4</v>
      </c>
      <c r="V88" t="s">
        <v>3</v>
      </c>
      <c r="W88" s="4" t="s">
        <v>3</v>
      </c>
      <c r="Y88" t="b">
        <v>1</v>
      </c>
      <c r="Z88" s="4" t="s">
        <v>4</v>
      </c>
      <c r="AA88" s="4" t="s">
        <v>3</v>
      </c>
      <c r="AB88" s="4" t="s">
        <v>4</v>
      </c>
      <c r="AC88" s="4" t="s">
        <v>4</v>
      </c>
      <c r="AD88" t="b">
        <v>0</v>
      </c>
      <c r="AE88" t="b">
        <v>0</v>
      </c>
      <c r="AF88" t="b">
        <v>1</v>
      </c>
      <c r="AG88" s="4">
        <v>4</v>
      </c>
      <c r="AH88" s="4">
        <v>1</v>
      </c>
      <c r="AI88" s="4">
        <v>1</v>
      </c>
      <c r="AJ88" s="4">
        <v>5</v>
      </c>
      <c r="AK88" s="4">
        <v>5</v>
      </c>
      <c r="AL88" s="4">
        <v>1</v>
      </c>
      <c r="AM88" s="4">
        <v>5</v>
      </c>
      <c r="AN88" s="4">
        <v>3</v>
      </c>
      <c r="AO88" s="4">
        <v>5</v>
      </c>
      <c r="AV88">
        <v>5</v>
      </c>
      <c r="AW88" t="s">
        <v>101</v>
      </c>
      <c r="AX88">
        <v>3</v>
      </c>
      <c r="AY88" t="s">
        <v>101</v>
      </c>
      <c r="AZ88">
        <v>5</v>
      </c>
      <c r="BA88" t="s">
        <v>109</v>
      </c>
      <c r="BD88" t="s">
        <v>91</v>
      </c>
      <c r="BH88">
        <v>650</v>
      </c>
      <c r="BI88" t="s">
        <v>113</v>
      </c>
    </row>
    <row r="89" spans="1:61" x14ac:dyDescent="0.25">
      <c r="A89" s="3">
        <v>41</v>
      </c>
      <c r="B89" t="s">
        <v>0</v>
      </c>
      <c r="C89" t="s">
        <v>5</v>
      </c>
      <c r="D89" t="s">
        <v>8</v>
      </c>
      <c r="E89" s="4">
        <v>3</v>
      </c>
      <c r="F89" s="4" t="s">
        <v>11</v>
      </c>
      <c r="G89">
        <v>600</v>
      </c>
      <c r="H89" t="s">
        <v>13</v>
      </c>
      <c r="I89" s="4" t="s">
        <v>3</v>
      </c>
      <c r="J89" s="4" t="s">
        <v>3</v>
      </c>
      <c r="K89" t="s">
        <v>34</v>
      </c>
      <c r="L89" t="s">
        <v>66</v>
      </c>
      <c r="M89" t="s">
        <v>4</v>
      </c>
      <c r="N89" t="s">
        <v>16</v>
      </c>
      <c r="P89" t="s">
        <v>3</v>
      </c>
      <c r="Q89" t="s">
        <v>4</v>
      </c>
      <c r="R89" t="s">
        <v>3</v>
      </c>
      <c r="S89" t="s">
        <v>4</v>
      </c>
      <c r="T89" t="s">
        <v>3</v>
      </c>
      <c r="U89" t="s">
        <v>4</v>
      </c>
      <c r="V89" t="s">
        <v>3</v>
      </c>
      <c r="W89" s="4" t="s">
        <v>3</v>
      </c>
      <c r="Y89" t="b">
        <v>1</v>
      </c>
      <c r="Z89" s="4" t="s">
        <v>21</v>
      </c>
      <c r="AA89" s="4" t="s">
        <v>3</v>
      </c>
      <c r="AB89" s="4" t="s">
        <v>4</v>
      </c>
      <c r="AC89" s="4" t="s">
        <v>4</v>
      </c>
      <c r="AD89" t="b">
        <v>0</v>
      </c>
      <c r="AE89" t="b">
        <v>0</v>
      </c>
      <c r="AF89" t="b">
        <v>1</v>
      </c>
      <c r="AG89" s="4">
        <v>5</v>
      </c>
      <c r="AH89" s="4">
        <v>1</v>
      </c>
      <c r="AI89" s="4">
        <v>1</v>
      </c>
      <c r="AJ89" s="4">
        <v>5</v>
      </c>
      <c r="AK89" s="4">
        <v>5</v>
      </c>
      <c r="AL89" s="4">
        <v>1</v>
      </c>
      <c r="AM89" s="4">
        <v>5</v>
      </c>
      <c r="AN89" s="4">
        <v>3</v>
      </c>
      <c r="AO89" s="4">
        <v>5</v>
      </c>
      <c r="AV89">
        <v>4</v>
      </c>
      <c r="AW89" t="s">
        <v>101</v>
      </c>
      <c r="AX89">
        <v>2</v>
      </c>
      <c r="AY89" t="s">
        <v>109</v>
      </c>
      <c r="AZ89">
        <v>5</v>
      </c>
      <c r="BA89" t="s">
        <v>109</v>
      </c>
      <c r="BD89" t="s">
        <v>91</v>
      </c>
      <c r="BH89">
        <v>600</v>
      </c>
      <c r="BI89" t="s">
        <v>113</v>
      </c>
    </row>
    <row r="90" spans="1:61" x14ac:dyDescent="0.25">
      <c r="A90" s="3">
        <v>48</v>
      </c>
      <c r="B90" t="s">
        <v>0</v>
      </c>
      <c r="C90" t="s">
        <v>5</v>
      </c>
      <c r="D90" t="s">
        <v>8</v>
      </c>
      <c r="E90" s="4">
        <v>4</v>
      </c>
      <c r="F90" s="4" t="s">
        <v>11</v>
      </c>
      <c r="G90">
        <v>900</v>
      </c>
      <c r="H90" t="s">
        <v>13</v>
      </c>
      <c r="I90" s="4" t="s">
        <v>3</v>
      </c>
      <c r="J90" s="4" t="s">
        <v>3</v>
      </c>
      <c r="K90" t="s">
        <v>34</v>
      </c>
      <c r="L90" t="s">
        <v>74</v>
      </c>
      <c r="M90" t="s">
        <v>4</v>
      </c>
      <c r="N90" t="s">
        <v>16</v>
      </c>
      <c r="P90" t="s">
        <v>3</v>
      </c>
      <c r="Q90" t="s">
        <v>3</v>
      </c>
      <c r="R90" t="s">
        <v>3</v>
      </c>
      <c r="S90" t="s">
        <v>4</v>
      </c>
      <c r="T90" t="s">
        <v>3</v>
      </c>
      <c r="U90" t="s">
        <v>4</v>
      </c>
      <c r="V90" t="s">
        <v>3</v>
      </c>
      <c r="W90" s="4" t="s">
        <v>3</v>
      </c>
      <c r="Y90" t="b">
        <v>1</v>
      </c>
      <c r="Z90" s="4" t="s">
        <v>4</v>
      </c>
      <c r="AA90" s="4" t="s">
        <v>3</v>
      </c>
      <c r="AB90" s="4" t="s">
        <v>4</v>
      </c>
      <c r="AC90" s="4" t="s">
        <v>4</v>
      </c>
      <c r="AD90" t="b">
        <v>0</v>
      </c>
      <c r="AE90" t="b">
        <v>0</v>
      </c>
      <c r="AF90" t="b">
        <v>1</v>
      </c>
      <c r="AG90" s="4">
        <v>5</v>
      </c>
      <c r="AH90" s="4">
        <v>1</v>
      </c>
      <c r="AI90" s="4">
        <v>1</v>
      </c>
      <c r="AJ90" s="4">
        <v>5</v>
      </c>
      <c r="AK90" s="4">
        <v>5</v>
      </c>
      <c r="AL90" s="4">
        <v>1</v>
      </c>
      <c r="AM90" s="4">
        <v>5</v>
      </c>
      <c r="AN90" s="4">
        <v>3</v>
      </c>
      <c r="AO90" s="4">
        <v>3</v>
      </c>
      <c r="AV90">
        <v>5</v>
      </c>
      <c r="AW90" t="s">
        <v>101</v>
      </c>
      <c r="AX90">
        <v>3</v>
      </c>
      <c r="AY90" t="s">
        <v>101</v>
      </c>
      <c r="AZ90">
        <v>5</v>
      </c>
      <c r="BA90" t="s">
        <v>109</v>
      </c>
      <c r="BD90" t="s">
        <v>91</v>
      </c>
      <c r="BH90">
        <v>900</v>
      </c>
      <c r="BI90" t="s">
        <v>113</v>
      </c>
    </row>
    <row r="91" spans="1:61" x14ac:dyDescent="0.25">
      <c r="A91" s="3">
        <v>42</v>
      </c>
      <c r="B91" t="s">
        <v>0</v>
      </c>
      <c r="C91" t="s">
        <v>5</v>
      </c>
      <c r="D91" t="s">
        <v>8</v>
      </c>
      <c r="E91" s="4">
        <v>1</v>
      </c>
      <c r="F91" s="4" t="s">
        <v>11</v>
      </c>
      <c r="G91">
        <v>999</v>
      </c>
      <c r="H91" t="s">
        <v>13</v>
      </c>
      <c r="I91" s="4" t="s">
        <v>3</v>
      </c>
      <c r="J91" s="4" t="s">
        <v>3</v>
      </c>
      <c r="K91" t="s">
        <v>34</v>
      </c>
      <c r="L91" t="s">
        <v>72</v>
      </c>
      <c r="M91" t="s">
        <v>4</v>
      </c>
      <c r="N91" t="s">
        <v>16</v>
      </c>
      <c r="P91" t="s">
        <v>3</v>
      </c>
      <c r="Q91" t="s">
        <v>3</v>
      </c>
      <c r="R91" t="s">
        <v>3</v>
      </c>
      <c r="S91" t="s">
        <v>4</v>
      </c>
      <c r="T91" t="s">
        <v>3</v>
      </c>
      <c r="U91" t="s">
        <v>4</v>
      </c>
      <c r="V91" t="s">
        <v>3</v>
      </c>
      <c r="W91" s="4" t="s">
        <v>3</v>
      </c>
      <c r="Y91" t="b">
        <v>1</v>
      </c>
      <c r="Z91" s="4" t="s">
        <v>4</v>
      </c>
      <c r="AA91" s="4" t="s">
        <v>3</v>
      </c>
      <c r="AB91" s="4" t="s">
        <v>4</v>
      </c>
      <c r="AC91" s="4" t="s">
        <v>4</v>
      </c>
      <c r="AD91" t="b">
        <v>0</v>
      </c>
      <c r="AE91" t="b">
        <v>0</v>
      </c>
      <c r="AF91" t="b">
        <v>1</v>
      </c>
      <c r="AG91" s="4">
        <v>5</v>
      </c>
      <c r="AH91" s="4">
        <v>1</v>
      </c>
      <c r="AI91" s="4">
        <v>1</v>
      </c>
      <c r="AJ91" s="4">
        <v>5</v>
      </c>
      <c r="AK91" s="4">
        <v>5</v>
      </c>
      <c r="AL91" s="4">
        <v>1</v>
      </c>
      <c r="AM91" s="4">
        <v>5</v>
      </c>
      <c r="AN91" s="4">
        <v>3</v>
      </c>
      <c r="AO91" s="4">
        <v>3</v>
      </c>
      <c r="AV91">
        <v>5</v>
      </c>
      <c r="AW91" t="s">
        <v>101</v>
      </c>
      <c r="AX91">
        <v>3</v>
      </c>
      <c r="AY91" t="s">
        <v>101</v>
      </c>
      <c r="AZ91">
        <v>5</v>
      </c>
      <c r="BA91" t="s">
        <v>109</v>
      </c>
      <c r="BD91" t="s">
        <v>91</v>
      </c>
      <c r="BH91">
        <v>999</v>
      </c>
      <c r="BI91" t="s">
        <v>113</v>
      </c>
    </row>
    <row r="92" spans="1:61" x14ac:dyDescent="0.25">
      <c r="A92" s="3">
        <v>48</v>
      </c>
      <c r="B92" t="s">
        <v>1</v>
      </c>
      <c r="C92" t="s">
        <v>2</v>
      </c>
      <c r="D92" t="s">
        <v>8</v>
      </c>
      <c r="E92" s="4">
        <v>1</v>
      </c>
      <c r="F92" s="4" t="s">
        <v>11</v>
      </c>
      <c r="G92">
        <v>999</v>
      </c>
      <c r="H92" t="s">
        <v>13</v>
      </c>
      <c r="I92" s="4" t="s">
        <v>3</v>
      </c>
      <c r="J92" s="4" t="s">
        <v>3</v>
      </c>
      <c r="K92" t="s">
        <v>34</v>
      </c>
      <c r="L92" t="s">
        <v>67</v>
      </c>
      <c r="M92" t="s">
        <v>3</v>
      </c>
      <c r="N92" t="s">
        <v>16</v>
      </c>
      <c r="P92" t="s">
        <v>3</v>
      </c>
      <c r="Q92" t="s">
        <v>3</v>
      </c>
      <c r="R92" t="s">
        <v>3</v>
      </c>
      <c r="S92" t="s">
        <v>4</v>
      </c>
      <c r="T92" t="s">
        <v>3</v>
      </c>
      <c r="U92" t="s">
        <v>4</v>
      </c>
      <c r="V92" t="s">
        <v>3</v>
      </c>
      <c r="W92" s="4" t="s">
        <v>3</v>
      </c>
      <c r="Y92" t="b">
        <v>1</v>
      </c>
      <c r="Z92" s="4" t="s">
        <v>4</v>
      </c>
      <c r="AA92" s="4" t="s">
        <v>3</v>
      </c>
      <c r="AB92" s="4" t="s">
        <v>4</v>
      </c>
      <c r="AC92" s="4" t="s">
        <v>3</v>
      </c>
      <c r="AD92" t="b">
        <v>0</v>
      </c>
      <c r="AE92" t="b">
        <v>0</v>
      </c>
      <c r="AF92" t="b">
        <v>1</v>
      </c>
      <c r="AG92" s="4">
        <v>3</v>
      </c>
      <c r="AH92" s="4">
        <v>1</v>
      </c>
      <c r="AI92" s="4">
        <v>1</v>
      </c>
      <c r="AJ92" s="4">
        <v>5</v>
      </c>
      <c r="AK92" s="4">
        <v>5</v>
      </c>
      <c r="AL92" s="4">
        <v>1</v>
      </c>
      <c r="AM92" s="4">
        <v>5</v>
      </c>
      <c r="AN92" s="4">
        <v>3</v>
      </c>
      <c r="AO92" s="4">
        <v>3</v>
      </c>
      <c r="AV92">
        <v>5</v>
      </c>
      <c r="AW92" t="s">
        <v>101</v>
      </c>
      <c r="AX92">
        <v>3</v>
      </c>
      <c r="AY92" t="s">
        <v>101</v>
      </c>
      <c r="AZ92">
        <v>4</v>
      </c>
      <c r="BA92" t="s">
        <v>109</v>
      </c>
      <c r="BD92" t="s">
        <v>91</v>
      </c>
      <c r="BH92">
        <v>999</v>
      </c>
      <c r="BI92" t="s">
        <v>113</v>
      </c>
    </row>
    <row r="93" spans="1:61" x14ac:dyDescent="0.25">
      <c r="A93" s="3">
        <v>42</v>
      </c>
      <c r="B93" t="s">
        <v>0</v>
      </c>
      <c r="C93" t="s">
        <v>5</v>
      </c>
      <c r="D93" t="s">
        <v>8</v>
      </c>
      <c r="E93" s="4">
        <v>2</v>
      </c>
      <c r="F93" s="4" t="s">
        <v>11</v>
      </c>
      <c r="G93">
        <v>3300</v>
      </c>
      <c r="H93" t="s">
        <v>13</v>
      </c>
      <c r="I93" s="4" t="s">
        <v>3</v>
      </c>
      <c r="J93" s="4" t="s">
        <v>3</v>
      </c>
      <c r="K93" t="s">
        <v>34</v>
      </c>
      <c r="L93" t="s">
        <v>73</v>
      </c>
      <c r="M93" t="s">
        <v>3</v>
      </c>
      <c r="N93" t="s">
        <v>16</v>
      </c>
      <c r="P93" t="s">
        <v>3</v>
      </c>
      <c r="Q93" t="s">
        <v>4</v>
      </c>
      <c r="R93" t="s">
        <v>3</v>
      </c>
      <c r="S93" t="s">
        <v>4</v>
      </c>
      <c r="T93" t="s">
        <v>3</v>
      </c>
      <c r="U93" t="s">
        <v>4</v>
      </c>
      <c r="V93" t="s">
        <v>3</v>
      </c>
      <c r="W93" s="4" t="s">
        <v>3</v>
      </c>
      <c r="Y93" t="b">
        <v>1</v>
      </c>
      <c r="Z93" s="4" t="s">
        <v>4</v>
      </c>
      <c r="AA93" s="4" t="s">
        <v>3</v>
      </c>
      <c r="AB93" s="4" t="s">
        <v>4</v>
      </c>
      <c r="AC93" s="4" t="s">
        <v>3</v>
      </c>
      <c r="AD93" t="b">
        <v>0</v>
      </c>
      <c r="AE93" t="b">
        <v>0</v>
      </c>
      <c r="AF93" t="b">
        <v>1</v>
      </c>
      <c r="AG93" s="4">
        <v>4</v>
      </c>
      <c r="AH93" s="4">
        <v>1</v>
      </c>
      <c r="AI93" s="4">
        <v>1</v>
      </c>
      <c r="AJ93" s="4">
        <v>5</v>
      </c>
      <c r="AK93" s="4">
        <v>5</v>
      </c>
      <c r="AL93" s="4">
        <v>1</v>
      </c>
      <c r="AM93" s="4">
        <v>5</v>
      </c>
      <c r="AN93" s="4">
        <v>3</v>
      </c>
      <c r="AO93" s="4">
        <v>3</v>
      </c>
      <c r="AV93">
        <v>5</v>
      </c>
      <c r="AW93" t="s">
        <v>101</v>
      </c>
      <c r="AX93">
        <v>2</v>
      </c>
      <c r="AY93" t="s">
        <v>109</v>
      </c>
      <c r="AZ93">
        <v>5</v>
      </c>
      <c r="BA93" t="s">
        <v>109</v>
      </c>
      <c r="BD93" t="s">
        <v>91</v>
      </c>
      <c r="BH93">
        <v>3300</v>
      </c>
      <c r="BI93" t="s">
        <v>114</v>
      </c>
    </row>
    <row r="94" spans="1:61" x14ac:dyDescent="0.25">
      <c r="A94" s="3">
        <v>43</v>
      </c>
      <c r="B94" t="s">
        <v>0</v>
      </c>
      <c r="C94" t="s">
        <v>5</v>
      </c>
      <c r="D94" t="s">
        <v>8</v>
      </c>
      <c r="E94" s="4">
        <v>1</v>
      </c>
      <c r="F94" s="4" t="s">
        <v>11</v>
      </c>
      <c r="G94">
        <v>800</v>
      </c>
      <c r="H94" t="s">
        <v>13</v>
      </c>
      <c r="I94" s="4" t="s">
        <v>3</v>
      </c>
      <c r="J94" s="4" t="s">
        <v>3</v>
      </c>
      <c r="K94" t="s">
        <v>34</v>
      </c>
      <c r="L94" t="s">
        <v>67</v>
      </c>
      <c r="M94" t="s">
        <v>3</v>
      </c>
      <c r="N94" t="s">
        <v>16</v>
      </c>
      <c r="P94" t="s">
        <v>3</v>
      </c>
      <c r="Q94" t="s">
        <v>4</v>
      </c>
      <c r="R94" t="s">
        <v>3</v>
      </c>
      <c r="S94" t="s">
        <v>4</v>
      </c>
      <c r="T94" t="s">
        <v>3</v>
      </c>
      <c r="U94" t="s">
        <v>4</v>
      </c>
      <c r="V94" t="s">
        <v>3</v>
      </c>
      <c r="W94" s="4" t="s">
        <v>3</v>
      </c>
      <c r="Y94" t="b">
        <v>1</v>
      </c>
      <c r="Z94" s="4" t="s">
        <v>4</v>
      </c>
      <c r="AA94" s="4" t="s">
        <v>3</v>
      </c>
      <c r="AB94" s="4" t="s">
        <v>4</v>
      </c>
      <c r="AC94" s="4" t="s">
        <v>3</v>
      </c>
      <c r="AD94" t="b">
        <v>0</v>
      </c>
      <c r="AE94" t="b">
        <v>0</v>
      </c>
      <c r="AF94" t="b">
        <v>1</v>
      </c>
      <c r="AG94" s="4">
        <v>3</v>
      </c>
      <c r="AH94" s="4">
        <v>1</v>
      </c>
      <c r="AI94" s="4">
        <v>1</v>
      </c>
      <c r="AJ94" s="4">
        <v>5</v>
      </c>
      <c r="AK94" s="4">
        <v>5</v>
      </c>
      <c r="AL94" s="4">
        <v>1</v>
      </c>
      <c r="AM94" s="4">
        <v>5</v>
      </c>
      <c r="AN94" s="4">
        <v>3</v>
      </c>
      <c r="AO94" s="4">
        <v>3</v>
      </c>
      <c r="AV94">
        <v>5</v>
      </c>
      <c r="AW94" t="s">
        <v>101</v>
      </c>
      <c r="AX94">
        <v>2</v>
      </c>
      <c r="AY94" t="s">
        <v>109</v>
      </c>
      <c r="AZ94">
        <v>4</v>
      </c>
      <c r="BA94" t="s">
        <v>109</v>
      </c>
      <c r="BD94" t="s">
        <v>91</v>
      </c>
      <c r="BH94">
        <v>800</v>
      </c>
      <c r="BI94" t="s">
        <v>113</v>
      </c>
    </row>
    <row r="95" spans="1:61" x14ac:dyDescent="0.25">
      <c r="A95" s="3">
        <v>47</v>
      </c>
      <c r="B95" t="s">
        <v>0</v>
      </c>
      <c r="C95" t="s">
        <v>5</v>
      </c>
      <c r="D95" t="s">
        <v>8</v>
      </c>
      <c r="E95" s="4">
        <v>1</v>
      </c>
      <c r="F95" s="4" t="s">
        <v>11</v>
      </c>
      <c r="G95">
        <v>800</v>
      </c>
      <c r="H95" t="s">
        <v>13</v>
      </c>
      <c r="I95" s="4" t="s">
        <v>3</v>
      </c>
      <c r="J95" s="4" t="s">
        <v>3</v>
      </c>
      <c r="K95" t="s">
        <v>34</v>
      </c>
      <c r="L95" t="s">
        <v>68</v>
      </c>
      <c r="M95" t="s">
        <v>3</v>
      </c>
      <c r="N95" t="s">
        <v>16</v>
      </c>
      <c r="P95" t="s">
        <v>3</v>
      </c>
      <c r="Q95" t="s">
        <v>4</v>
      </c>
      <c r="R95" t="s">
        <v>3</v>
      </c>
      <c r="S95" t="s">
        <v>3</v>
      </c>
      <c r="T95" t="s">
        <v>3</v>
      </c>
      <c r="U95" t="s">
        <v>4</v>
      </c>
      <c r="V95" t="s">
        <v>3</v>
      </c>
      <c r="W95" s="4" t="s">
        <v>3</v>
      </c>
      <c r="Y95" t="b">
        <v>1</v>
      </c>
      <c r="Z95" s="4" t="s">
        <v>4</v>
      </c>
      <c r="AA95" s="4" t="s">
        <v>3</v>
      </c>
      <c r="AB95" s="4" t="s">
        <v>4</v>
      </c>
      <c r="AC95" s="4" t="s">
        <v>3</v>
      </c>
      <c r="AD95" t="b">
        <v>0</v>
      </c>
      <c r="AE95" t="b">
        <v>0</v>
      </c>
      <c r="AF95" t="b">
        <v>1</v>
      </c>
      <c r="AG95" s="4">
        <v>2</v>
      </c>
      <c r="AH95" s="4">
        <v>1</v>
      </c>
      <c r="AI95" s="4">
        <v>1</v>
      </c>
      <c r="AJ95" s="4">
        <v>5</v>
      </c>
      <c r="AK95" s="4">
        <v>5</v>
      </c>
      <c r="AL95" s="4">
        <v>2</v>
      </c>
      <c r="AM95" s="4">
        <v>5</v>
      </c>
      <c r="AN95" s="4">
        <v>3</v>
      </c>
      <c r="AO95" s="4">
        <v>3</v>
      </c>
      <c r="AV95">
        <v>5</v>
      </c>
      <c r="AW95" t="s">
        <v>101</v>
      </c>
      <c r="AX95">
        <v>3</v>
      </c>
      <c r="AY95" t="s">
        <v>101</v>
      </c>
      <c r="AZ95">
        <v>5</v>
      </c>
      <c r="BA95" t="s">
        <v>109</v>
      </c>
      <c r="BD95" t="s">
        <v>91</v>
      </c>
      <c r="BH95">
        <v>800</v>
      </c>
      <c r="BI95" t="s">
        <v>113</v>
      </c>
    </row>
    <row r="96" spans="1:61" x14ac:dyDescent="0.25">
      <c r="A96" s="3">
        <v>49</v>
      </c>
      <c r="B96" t="s">
        <v>0</v>
      </c>
      <c r="C96" t="s">
        <v>2</v>
      </c>
      <c r="D96" t="s">
        <v>8</v>
      </c>
      <c r="E96" s="4">
        <v>1</v>
      </c>
      <c r="F96" s="4" t="s">
        <v>11</v>
      </c>
      <c r="G96">
        <v>999</v>
      </c>
      <c r="H96" t="s">
        <v>13</v>
      </c>
      <c r="I96" s="4" t="s">
        <v>3</v>
      </c>
      <c r="J96" s="4" t="s">
        <v>3</v>
      </c>
      <c r="K96" t="s">
        <v>34</v>
      </c>
      <c r="L96" t="s">
        <v>68</v>
      </c>
      <c r="M96" t="s">
        <v>3</v>
      </c>
      <c r="N96" t="s">
        <v>16</v>
      </c>
      <c r="P96" t="s">
        <v>3</v>
      </c>
      <c r="Q96" t="s">
        <v>4</v>
      </c>
      <c r="R96" t="s">
        <v>3</v>
      </c>
      <c r="S96" t="s">
        <v>3</v>
      </c>
      <c r="T96" t="s">
        <v>3</v>
      </c>
      <c r="U96" t="s">
        <v>4</v>
      </c>
      <c r="V96" t="s">
        <v>3</v>
      </c>
      <c r="W96" s="4" t="s">
        <v>3</v>
      </c>
      <c r="Y96" t="b">
        <v>1</v>
      </c>
      <c r="Z96" s="4" t="s">
        <v>4</v>
      </c>
      <c r="AA96" s="4" t="s">
        <v>3</v>
      </c>
      <c r="AB96" s="4" t="s">
        <v>3</v>
      </c>
      <c r="AC96" s="4" t="s">
        <v>3</v>
      </c>
      <c r="AD96" t="b">
        <v>0</v>
      </c>
      <c r="AE96" t="b">
        <v>0</v>
      </c>
      <c r="AF96" t="b">
        <v>0</v>
      </c>
      <c r="AG96" s="4">
        <v>4</v>
      </c>
      <c r="AH96" s="4">
        <v>1</v>
      </c>
      <c r="AI96" s="4">
        <v>1</v>
      </c>
      <c r="AJ96" s="4">
        <v>5</v>
      </c>
      <c r="AK96" s="4">
        <v>5</v>
      </c>
      <c r="AL96" s="4">
        <v>2</v>
      </c>
      <c r="AM96" s="4">
        <v>5</v>
      </c>
      <c r="AN96" s="4">
        <v>3</v>
      </c>
      <c r="AO96" s="4">
        <v>3</v>
      </c>
      <c r="AV96">
        <v>4</v>
      </c>
      <c r="AW96" t="s">
        <v>101</v>
      </c>
      <c r="AX96">
        <v>3</v>
      </c>
      <c r="AY96" t="s">
        <v>101</v>
      </c>
      <c r="AZ96">
        <v>6</v>
      </c>
      <c r="BA96" t="s">
        <v>108</v>
      </c>
      <c r="BD96" t="s">
        <v>91</v>
      </c>
      <c r="BH96">
        <v>999</v>
      </c>
      <c r="BI96" t="s">
        <v>113</v>
      </c>
    </row>
    <row r="97" spans="1:61" x14ac:dyDescent="0.25">
      <c r="A97" s="3">
        <v>45</v>
      </c>
      <c r="B97" t="s">
        <v>1</v>
      </c>
      <c r="C97" t="s">
        <v>2</v>
      </c>
      <c r="D97" t="s">
        <v>8</v>
      </c>
      <c r="E97" s="4">
        <v>2</v>
      </c>
      <c r="F97" s="4" t="s">
        <v>10</v>
      </c>
      <c r="G97">
        <v>400</v>
      </c>
      <c r="H97" t="s">
        <v>13</v>
      </c>
      <c r="I97" s="4" t="s">
        <v>3</v>
      </c>
      <c r="J97" s="4" t="s">
        <v>3</v>
      </c>
      <c r="K97" t="s">
        <v>34</v>
      </c>
      <c r="L97" t="s">
        <v>75</v>
      </c>
      <c r="M97" t="s">
        <v>3</v>
      </c>
      <c r="N97" t="s">
        <v>16</v>
      </c>
      <c r="P97" t="s">
        <v>3</v>
      </c>
      <c r="Q97" t="s">
        <v>3</v>
      </c>
      <c r="R97" t="s">
        <v>3</v>
      </c>
      <c r="S97" t="s">
        <v>3</v>
      </c>
      <c r="T97" t="s">
        <v>3</v>
      </c>
      <c r="U97" t="s">
        <v>4</v>
      </c>
      <c r="V97" t="s">
        <v>3</v>
      </c>
      <c r="W97" s="4" t="s">
        <v>3</v>
      </c>
      <c r="Y97" t="b">
        <v>1</v>
      </c>
      <c r="Z97" s="4" t="s">
        <v>21</v>
      </c>
      <c r="AA97" s="4" t="s">
        <v>3</v>
      </c>
      <c r="AB97" s="4" t="s">
        <v>3</v>
      </c>
      <c r="AC97" s="4" t="s">
        <v>3</v>
      </c>
      <c r="AD97" t="b">
        <v>0</v>
      </c>
      <c r="AE97" t="b">
        <v>0</v>
      </c>
      <c r="AF97" t="b">
        <v>0</v>
      </c>
      <c r="AG97" s="4">
        <v>2</v>
      </c>
      <c r="AH97" s="4">
        <v>1</v>
      </c>
      <c r="AI97" s="4">
        <v>1</v>
      </c>
      <c r="AJ97" s="4">
        <v>5</v>
      </c>
      <c r="AK97" s="4">
        <v>2</v>
      </c>
      <c r="AL97" s="4">
        <v>1</v>
      </c>
      <c r="AM97" s="4">
        <v>5</v>
      </c>
      <c r="AN97" s="4">
        <v>3</v>
      </c>
      <c r="AO97" s="4">
        <v>5</v>
      </c>
      <c r="AV97">
        <v>3</v>
      </c>
      <c r="AW97" t="s">
        <v>101</v>
      </c>
      <c r="AX97">
        <v>4</v>
      </c>
      <c r="AY97" t="s">
        <v>101</v>
      </c>
      <c r="AZ97">
        <v>3</v>
      </c>
      <c r="BA97" t="s">
        <v>109</v>
      </c>
      <c r="BD97" t="s">
        <v>91</v>
      </c>
      <c r="BH97">
        <v>400</v>
      </c>
      <c r="BI97" t="s">
        <v>112</v>
      </c>
    </row>
    <row r="98" spans="1:61" x14ac:dyDescent="0.25">
      <c r="A98" s="3">
        <v>54</v>
      </c>
      <c r="B98" t="s">
        <v>1</v>
      </c>
      <c r="C98" t="s">
        <v>5</v>
      </c>
      <c r="D98" t="s">
        <v>8</v>
      </c>
      <c r="E98" s="4">
        <v>2</v>
      </c>
      <c r="F98" s="4" t="s">
        <v>11</v>
      </c>
      <c r="G98">
        <v>900</v>
      </c>
      <c r="H98" t="s">
        <v>13</v>
      </c>
      <c r="I98" s="4" t="s">
        <v>3</v>
      </c>
      <c r="J98" s="4" t="s">
        <v>3</v>
      </c>
      <c r="K98" t="s">
        <v>34</v>
      </c>
      <c r="L98" t="s">
        <v>66</v>
      </c>
      <c r="M98" t="s">
        <v>3</v>
      </c>
      <c r="N98" t="s">
        <v>16</v>
      </c>
      <c r="P98" t="s">
        <v>3</v>
      </c>
      <c r="Q98" t="s">
        <v>4</v>
      </c>
      <c r="R98" t="s">
        <v>3</v>
      </c>
      <c r="S98" t="s">
        <v>4</v>
      </c>
      <c r="T98" t="s">
        <v>3</v>
      </c>
      <c r="U98" t="s">
        <v>4</v>
      </c>
      <c r="V98" t="s">
        <v>3</v>
      </c>
      <c r="W98" s="4" t="s">
        <v>3</v>
      </c>
      <c r="Y98" t="b">
        <v>1</v>
      </c>
      <c r="Z98" s="4" t="s">
        <v>21</v>
      </c>
      <c r="AA98" s="4" t="s">
        <v>3</v>
      </c>
      <c r="AB98" s="4" t="s">
        <v>3</v>
      </c>
      <c r="AC98" s="4" t="s">
        <v>3</v>
      </c>
      <c r="AD98" t="b">
        <v>0</v>
      </c>
      <c r="AE98" t="b">
        <v>0</v>
      </c>
      <c r="AF98" t="b">
        <v>0</v>
      </c>
      <c r="AG98" s="4">
        <v>2</v>
      </c>
      <c r="AH98" s="4">
        <v>1</v>
      </c>
      <c r="AI98" s="4">
        <v>1</v>
      </c>
      <c r="AJ98" s="4">
        <v>5</v>
      </c>
      <c r="AK98" s="4">
        <v>5</v>
      </c>
      <c r="AL98" s="4">
        <v>1</v>
      </c>
      <c r="AM98" s="4">
        <v>5</v>
      </c>
      <c r="AN98" s="4">
        <v>3</v>
      </c>
      <c r="AO98" s="4">
        <v>5</v>
      </c>
      <c r="AV98">
        <v>3</v>
      </c>
      <c r="AW98" t="s">
        <v>101</v>
      </c>
      <c r="AX98">
        <v>2</v>
      </c>
      <c r="AY98" t="s">
        <v>109</v>
      </c>
      <c r="AZ98">
        <v>4</v>
      </c>
      <c r="BA98" t="s">
        <v>109</v>
      </c>
      <c r="BD98" t="s">
        <v>92</v>
      </c>
      <c r="BH98">
        <v>900</v>
      </c>
      <c r="BI98" t="s">
        <v>113</v>
      </c>
    </row>
    <row r="99" spans="1:61" x14ac:dyDescent="0.25">
      <c r="A99" s="3">
        <v>59</v>
      </c>
      <c r="B99" t="s">
        <v>1</v>
      </c>
      <c r="C99" t="s">
        <v>5</v>
      </c>
      <c r="D99" t="s">
        <v>8</v>
      </c>
      <c r="E99" s="4">
        <v>2</v>
      </c>
      <c r="F99" s="4" t="s">
        <v>11</v>
      </c>
      <c r="G99">
        <v>900</v>
      </c>
      <c r="H99" t="s">
        <v>13</v>
      </c>
      <c r="I99" s="4" t="s">
        <v>3</v>
      </c>
      <c r="J99" s="4" t="s">
        <v>3</v>
      </c>
      <c r="K99" t="s">
        <v>34</v>
      </c>
      <c r="L99" t="s">
        <v>66</v>
      </c>
      <c r="M99" t="s">
        <v>3</v>
      </c>
      <c r="N99" t="s">
        <v>16</v>
      </c>
      <c r="P99" t="s">
        <v>3</v>
      </c>
      <c r="Q99" t="s">
        <v>3</v>
      </c>
      <c r="R99" t="s">
        <v>3</v>
      </c>
      <c r="S99" t="s">
        <v>4</v>
      </c>
      <c r="T99" t="s">
        <v>3</v>
      </c>
      <c r="U99" t="s">
        <v>4</v>
      </c>
      <c r="V99" t="s">
        <v>3</v>
      </c>
      <c r="W99" s="4" t="s">
        <v>3</v>
      </c>
      <c r="Y99" t="b">
        <v>1</v>
      </c>
      <c r="Z99" s="4" t="s">
        <v>21</v>
      </c>
      <c r="AA99" s="4" t="s">
        <v>3</v>
      </c>
      <c r="AB99" s="4" t="s">
        <v>3</v>
      </c>
      <c r="AC99" s="4" t="s">
        <v>3</v>
      </c>
      <c r="AD99" t="b">
        <v>0</v>
      </c>
      <c r="AE99" t="b">
        <v>0</v>
      </c>
      <c r="AF99" t="b">
        <v>0</v>
      </c>
      <c r="AG99" s="4">
        <v>2</v>
      </c>
      <c r="AH99" s="4">
        <v>1</v>
      </c>
      <c r="AI99" s="4">
        <v>1</v>
      </c>
      <c r="AJ99" s="4">
        <v>5</v>
      </c>
      <c r="AK99" s="4">
        <v>5</v>
      </c>
      <c r="AL99" s="4">
        <v>1</v>
      </c>
      <c r="AM99" s="4">
        <v>5</v>
      </c>
      <c r="AN99" s="4">
        <v>3</v>
      </c>
      <c r="AO99" s="4">
        <v>5</v>
      </c>
      <c r="AV99">
        <v>3</v>
      </c>
      <c r="AW99" t="s">
        <v>101</v>
      </c>
      <c r="AX99">
        <v>3</v>
      </c>
      <c r="AY99" t="s">
        <v>101</v>
      </c>
      <c r="AZ99">
        <v>4</v>
      </c>
      <c r="BA99" t="s">
        <v>109</v>
      </c>
      <c r="BD99" t="s">
        <v>92</v>
      </c>
      <c r="BH99">
        <v>900</v>
      </c>
      <c r="BI99" t="s">
        <v>113</v>
      </c>
    </row>
    <row r="100" spans="1:61" x14ac:dyDescent="0.25">
      <c r="A100" s="3">
        <v>56</v>
      </c>
      <c r="B100" t="s">
        <v>0</v>
      </c>
      <c r="C100" t="s">
        <v>2</v>
      </c>
      <c r="D100" t="s">
        <v>8</v>
      </c>
      <c r="E100" s="4">
        <v>2</v>
      </c>
      <c r="F100" s="4" t="s">
        <v>11</v>
      </c>
      <c r="G100">
        <v>1000</v>
      </c>
      <c r="H100" t="s">
        <v>13</v>
      </c>
      <c r="I100" s="4" t="s">
        <v>3</v>
      </c>
      <c r="J100" s="4" t="s">
        <v>3</v>
      </c>
      <c r="K100" t="s">
        <v>34</v>
      </c>
      <c r="L100" t="s">
        <v>66</v>
      </c>
      <c r="M100" t="s">
        <v>3</v>
      </c>
      <c r="N100" t="s">
        <v>16</v>
      </c>
      <c r="P100" t="s">
        <v>3</v>
      </c>
      <c r="Q100" t="s">
        <v>4</v>
      </c>
      <c r="R100" t="s">
        <v>3</v>
      </c>
      <c r="S100" t="s">
        <v>4</v>
      </c>
      <c r="T100" t="s">
        <v>3</v>
      </c>
      <c r="U100" t="s">
        <v>4</v>
      </c>
      <c r="V100" t="s">
        <v>3</v>
      </c>
      <c r="W100" s="4" t="s">
        <v>3</v>
      </c>
      <c r="Y100" t="b">
        <v>1</v>
      </c>
      <c r="Z100" s="4" t="s">
        <v>21</v>
      </c>
      <c r="AA100" s="4" t="s">
        <v>3</v>
      </c>
      <c r="AB100" s="4" t="s">
        <v>3</v>
      </c>
      <c r="AC100" s="4" t="s">
        <v>3</v>
      </c>
      <c r="AD100" t="b">
        <v>0</v>
      </c>
      <c r="AE100" t="b">
        <v>0</v>
      </c>
      <c r="AF100" t="b">
        <v>0</v>
      </c>
      <c r="AG100" s="4">
        <v>2</v>
      </c>
      <c r="AH100" s="4">
        <v>1</v>
      </c>
      <c r="AI100" s="4">
        <v>1</v>
      </c>
      <c r="AJ100" s="4">
        <v>5</v>
      </c>
      <c r="AK100" s="4">
        <v>2</v>
      </c>
      <c r="AL100" s="4">
        <v>1</v>
      </c>
      <c r="AM100" s="4">
        <v>5</v>
      </c>
      <c r="AN100" s="4">
        <v>3</v>
      </c>
      <c r="AO100" s="4">
        <v>5</v>
      </c>
      <c r="AV100">
        <v>3</v>
      </c>
      <c r="AW100" t="s">
        <v>101</v>
      </c>
      <c r="AX100">
        <v>2</v>
      </c>
      <c r="AY100" t="s">
        <v>109</v>
      </c>
      <c r="AZ100">
        <v>3</v>
      </c>
      <c r="BA100" t="s">
        <v>109</v>
      </c>
      <c r="BD100" t="s">
        <v>92</v>
      </c>
      <c r="BH100">
        <v>1000</v>
      </c>
      <c r="BI100" t="s">
        <v>114</v>
      </c>
    </row>
    <row r="101" spans="1:61" x14ac:dyDescent="0.25">
      <c r="A101" s="3">
        <v>54</v>
      </c>
      <c r="B101" t="s">
        <v>0</v>
      </c>
      <c r="C101" t="s">
        <v>5</v>
      </c>
      <c r="D101" t="s">
        <v>8</v>
      </c>
      <c r="E101" s="4">
        <v>6</v>
      </c>
      <c r="F101" s="4" t="s">
        <v>11</v>
      </c>
      <c r="G101">
        <v>980</v>
      </c>
      <c r="H101" t="s">
        <v>12</v>
      </c>
      <c r="I101" s="4" t="s">
        <v>3</v>
      </c>
      <c r="J101" s="4" t="s">
        <v>3</v>
      </c>
      <c r="K101" t="s">
        <v>35</v>
      </c>
      <c r="L101" t="s">
        <v>74</v>
      </c>
      <c r="M101" t="s">
        <v>3</v>
      </c>
      <c r="N101" t="s">
        <v>16</v>
      </c>
      <c r="P101" t="s">
        <v>3</v>
      </c>
      <c r="Q101" t="s">
        <v>3</v>
      </c>
      <c r="R101" t="s">
        <v>3</v>
      </c>
      <c r="S101" t="s">
        <v>3</v>
      </c>
      <c r="T101" t="s">
        <v>3</v>
      </c>
      <c r="U101" t="s">
        <v>4</v>
      </c>
      <c r="V101" t="s">
        <v>3</v>
      </c>
      <c r="W101" s="4" t="s">
        <v>3</v>
      </c>
      <c r="Y101" t="b">
        <v>1</v>
      </c>
      <c r="Z101" s="4" t="s">
        <v>21</v>
      </c>
      <c r="AA101" s="4" t="s">
        <v>3</v>
      </c>
      <c r="AB101" s="4" t="s">
        <v>3</v>
      </c>
      <c r="AC101" s="4" t="s">
        <v>3</v>
      </c>
      <c r="AD101" t="b">
        <v>0</v>
      </c>
      <c r="AE101" t="b">
        <v>0</v>
      </c>
      <c r="AF101" t="b">
        <v>1</v>
      </c>
      <c r="AG101" s="4">
        <v>3</v>
      </c>
      <c r="AH101" s="4">
        <v>1</v>
      </c>
      <c r="AI101" s="4">
        <v>1</v>
      </c>
      <c r="AJ101" s="4">
        <v>5</v>
      </c>
      <c r="AK101" s="4">
        <v>2</v>
      </c>
      <c r="AL101" s="4">
        <v>1</v>
      </c>
      <c r="AM101" s="4">
        <v>5</v>
      </c>
      <c r="AN101" s="4">
        <v>3</v>
      </c>
      <c r="AO101" s="4">
        <v>5</v>
      </c>
      <c r="AV101">
        <v>3</v>
      </c>
      <c r="AW101" t="s">
        <v>101</v>
      </c>
      <c r="AX101">
        <v>4</v>
      </c>
      <c r="AY101" t="s">
        <v>101</v>
      </c>
      <c r="AZ101">
        <v>3</v>
      </c>
      <c r="BA101" t="s">
        <v>109</v>
      </c>
      <c r="BD101" t="s">
        <v>92</v>
      </c>
      <c r="BH101">
        <v>980</v>
      </c>
      <c r="BI101" t="s">
        <v>113</v>
      </c>
    </row>
    <row r="102" spans="1:61" x14ac:dyDescent="0.25">
      <c r="A102" s="3">
        <v>45</v>
      </c>
      <c r="B102" t="s">
        <v>0</v>
      </c>
      <c r="C102" t="s">
        <v>2</v>
      </c>
      <c r="D102" t="s">
        <v>8</v>
      </c>
      <c r="E102" s="4">
        <v>4</v>
      </c>
      <c r="F102" s="4" t="s">
        <v>11</v>
      </c>
      <c r="G102">
        <v>3000</v>
      </c>
      <c r="H102" t="s">
        <v>13</v>
      </c>
      <c r="I102" s="4" t="s">
        <v>3</v>
      </c>
      <c r="J102" s="4" t="s">
        <v>3</v>
      </c>
      <c r="K102" t="s">
        <v>34</v>
      </c>
      <c r="L102" t="s">
        <v>66</v>
      </c>
      <c r="M102" t="s">
        <v>3</v>
      </c>
      <c r="N102" t="s">
        <v>16</v>
      </c>
      <c r="P102" t="s">
        <v>3</v>
      </c>
      <c r="Q102" t="s">
        <v>3</v>
      </c>
      <c r="R102" t="s">
        <v>3</v>
      </c>
      <c r="S102" t="s">
        <v>3</v>
      </c>
      <c r="T102" t="s">
        <v>3</v>
      </c>
      <c r="U102" t="s">
        <v>4</v>
      </c>
      <c r="V102" t="s">
        <v>3</v>
      </c>
      <c r="W102" s="4" t="s">
        <v>4</v>
      </c>
      <c r="X102" t="s">
        <v>20</v>
      </c>
      <c r="Y102" t="b">
        <v>1</v>
      </c>
      <c r="Z102" s="4" t="s">
        <v>21</v>
      </c>
      <c r="AA102" s="4" t="s">
        <v>3</v>
      </c>
      <c r="AB102" s="4" t="s">
        <v>3</v>
      </c>
      <c r="AC102" s="4" t="s">
        <v>3</v>
      </c>
      <c r="AD102" t="b">
        <v>0</v>
      </c>
      <c r="AE102" t="b">
        <v>0</v>
      </c>
      <c r="AF102" t="b">
        <v>1</v>
      </c>
      <c r="AG102" s="4">
        <v>3</v>
      </c>
      <c r="AH102" s="4">
        <v>1</v>
      </c>
      <c r="AI102" s="4">
        <v>1</v>
      </c>
      <c r="AJ102" s="4">
        <v>5</v>
      </c>
      <c r="AK102" s="4">
        <v>2</v>
      </c>
      <c r="AL102" s="4">
        <v>1</v>
      </c>
      <c r="AM102" s="4">
        <v>5</v>
      </c>
      <c r="AN102" s="4">
        <v>3</v>
      </c>
      <c r="AO102" s="4">
        <v>5</v>
      </c>
      <c r="AV102">
        <v>3</v>
      </c>
      <c r="AW102" t="s">
        <v>101</v>
      </c>
      <c r="AX102">
        <v>4</v>
      </c>
      <c r="AY102" t="s">
        <v>101</v>
      </c>
      <c r="AZ102">
        <v>3</v>
      </c>
      <c r="BA102" t="s">
        <v>109</v>
      </c>
      <c r="BD102" t="s">
        <v>91</v>
      </c>
      <c r="BH102">
        <v>3000</v>
      </c>
      <c r="BI102" t="s">
        <v>114</v>
      </c>
    </row>
    <row r="103" spans="1:61" x14ac:dyDescent="0.25">
      <c r="A103" s="3">
        <v>51</v>
      </c>
      <c r="B103" t="s">
        <v>0</v>
      </c>
      <c r="C103" t="s">
        <v>5</v>
      </c>
      <c r="D103" t="s">
        <v>8</v>
      </c>
      <c r="E103" s="4">
        <v>9</v>
      </c>
      <c r="F103" s="4" t="s">
        <v>11</v>
      </c>
      <c r="G103">
        <v>2500</v>
      </c>
      <c r="H103" t="s">
        <v>13</v>
      </c>
      <c r="I103" s="4" t="s">
        <v>3</v>
      </c>
      <c r="J103" s="4" t="s">
        <v>3</v>
      </c>
      <c r="K103" t="s">
        <v>34</v>
      </c>
      <c r="L103" t="s">
        <v>80</v>
      </c>
      <c r="M103" t="s">
        <v>3</v>
      </c>
      <c r="N103" t="s">
        <v>16</v>
      </c>
      <c r="P103" t="s">
        <v>3</v>
      </c>
      <c r="Q103" t="s">
        <v>3</v>
      </c>
      <c r="R103" t="s">
        <v>3</v>
      </c>
      <c r="S103" t="s">
        <v>3</v>
      </c>
      <c r="T103" t="s">
        <v>3</v>
      </c>
      <c r="U103" t="s">
        <v>4</v>
      </c>
      <c r="V103" t="s">
        <v>3</v>
      </c>
      <c r="W103" s="4" t="s">
        <v>4</v>
      </c>
      <c r="X103" t="s">
        <v>20</v>
      </c>
      <c r="Y103" t="b">
        <v>1</v>
      </c>
      <c r="Z103" s="4" t="s">
        <v>21</v>
      </c>
      <c r="AA103" s="4" t="s">
        <v>3</v>
      </c>
      <c r="AB103" s="4" t="s">
        <v>3</v>
      </c>
      <c r="AC103" s="4" t="s">
        <v>3</v>
      </c>
      <c r="AD103" t="b">
        <v>0</v>
      </c>
      <c r="AE103" t="b">
        <v>0</v>
      </c>
      <c r="AF103" t="b">
        <v>1</v>
      </c>
      <c r="AG103" s="4">
        <v>3</v>
      </c>
      <c r="AH103" s="4">
        <v>1</v>
      </c>
      <c r="AI103" s="4">
        <v>2</v>
      </c>
      <c r="AJ103" s="4">
        <v>5</v>
      </c>
      <c r="AK103" s="4">
        <v>2</v>
      </c>
      <c r="AL103" s="4">
        <v>1</v>
      </c>
      <c r="AM103" s="4">
        <v>5</v>
      </c>
      <c r="AN103" s="4">
        <v>3</v>
      </c>
      <c r="AO103" s="4">
        <v>5</v>
      </c>
      <c r="AV103">
        <v>3</v>
      </c>
      <c r="AW103" t="s">
        <v>101</v>
      </c>
      <c r="AX103">
        <v>4</v>
      </c>
      <c r="AY103" t="s">
        <v>101</v>
      </c>
      <c r="AZ103">
        <v>3</v>
      </c>
      <c r="BA103" t="s">
        <v>109</v>
      </c>
      <c r="BD103" t="s">
        <v>92</v>
      </c>
      <c r="BH103">
        <v>2500</v>
      </c>
      <c r="BI103" t="s">
        <v>114</v>
      </c>
    </row>
    <row r="104" spans="1:61" x14ac:dyDescent="0.25">
      <c r="A104" s="3">
        <v>52</v>
      </c>
      <c r="B104" t="s">
        <v>0</v>
      </c>
      <c r="C104" t="s">
        <v>2</v>
      </c>
      <c r="D104" t="s">
        <v>8</v>
      </c>
      <c r="E104" s="4">
        <v>9</v>
      </c>
      <c r="F104" s="4" t="s">
        <v>11</v>
      </c>
      <c r="G104">
        <v>5000</v>
      </c>
      <c r="H104" t="s">
        <v>13</v>
      </c>
      <c r="I104" s="4" t="s">
        <v>3</v>
      </c>
      <c r="J104" s="4" t="s">
        <v>3</v>
      </c>
      <c r="K104" t="s">
        <v>34</v>
      </c>
      <c r="L104" t="s">
        <v>66</v>
      </c>
      <c r="M104" t="s">
        <v>3</v>
      </c>
      <c r="N104" t="s">
        <v>16</v>
      </c>
      <c r="P104" t="s">
        <v>3</v>
      </c>
      <c r="Q104" t="s">
        <v>3</v>
      </c>
      <c r="R104" t="s">
        <v>3</v>
      </c>
      <c r="S104" t="s">
        <v>4</v>
      </c>
      <c r="T104" t="s">
        <v>3</v>
      </c>
      <c r="U104" t="s">
        <v>4</v>
      </c>
      <c r="V104" t="s">
        <v>3</v>
      </c>
      <c r="W104" s="4" t="s">
        <v>4</v>
      </c>
      <c r="X104" t="s">
        <v>20</v>
      </c>
      <c r="Y104" t="b">
        <v>1</v>
      </c>
      <c r="Z104" s="4" t="s">
        <v>21</v>
      </c>
      <c r="AA104" s="4" t="s">
        <v>3</v>
      </c>
      <c r="AB104" s="4" t="s">
        <v>3</v>
      </c>
      <c r="AC104" s="4" t="s">
        <v>3</v>
      </c>
      <c r="AD104" t="b">
        <v>0</v>
      </c>
      <c r="AE104" t="b">
        <v>0</v>
      </c>
      <c r="AF104" t="b">
        <v>1</v>
      </c>
      <c r="AG104" s="4">
        <v>3</v>
      </c>
      <c r="AH104" s="4">
        <v>1</v>
      </c>
      <c r="AI104" s="4">
        <v>2</v>
      </c>
      <c r="AJ104" s="4">
        <v>5</v>
      </c>
      <c r="AK104" s="4">
        <v>2</v>
      </c>
      <c r="AL104" s="4">
        <v>1</v>
      </c>
      <c r="AM104" s="4">
        <v>5</v>
      </c>
      <c r="AN104" s="4">
        <v>3</v>
      </c>
      <c r="AO104" s="4">
        <v>5</v>
      </c>
      <c r="AV104">
        <v>3</v>
      </c>
      <c r="AW104" t="s">
        <v>101</v>
      </c>
      <c r="AX104">
        <v>3</v>
      </c>
      <c r="AY104" t="s">
        <v>101</v>
      </c>
      <c r="AZ104">
        <v>3</v>
      </c>
      <c r="BA104" t="s">
        <v>109</v>
      </c>
      <c r="BD104" t="s">
        <v>92</v>
      </c>
      <c r="BH104">
        <v>5000</v>
      </c>
      <c r="BI104" t="s">
        <v>114</v>
      </c>
    </row>
    <row r="105" spans="1:61" x14ac:dyDescent="0.25">
      <c r="A105" s="3">
        <v>54</v>
      </c>
      <c r="B105" t="s">
        <v>0</v>
      </c>
      <c r="C105" t="s">
        <v>2</v>
      </c>
      <c r="D105" t="s">
        <v>8</v>
      </c>
      <c r="E105" s="4">
        <v>1</v>
      </c>
      <c r="F105" s="4" t="s">
        <v>11</v>
      </c>
      <c r="G105">
        <v>800</v>
      </c>
      <c r="H105" t="s">
        <v>13</v>
      </c>
      <c r="I105" s="4" t="s">
        <v>3</v>
      </c>
      <c r="J105" s="4" t="s">
        <v>3</v>
      </c>
      <c r="K105" t="s">
        <v>34</v>
      </c>
      <c r="L105" t="s">
        <v>75</v>
      </c>
      <c r="M105" t="s">
        <v>3</v>
      </c>
      <c r="N105" t="s">
        <v>16</v>
      </c>
      <c r="P105" t="s">
        <v>3</v>
      </c>
      <c r="Q105" t="s">
        <v>3</v>
      </c>
      <c r="R105" t="s">
        <v>3</v>
      </c>
      <c r="S105" t="s">
        <v>4</v>
      </c>
      <c r="T105" t="s">
        <v>3</v>
      </c>
      <c r="U105" t="s">
        <v>4</v>
      </c>
      <c r="V105" t="s">
        <v>3</v>
      </c>
      <c r="W105" s="4" t="s">
        <v>4</v>
      </c>
      <c r="X105" t="s">
        <v>20</v>
      </c>
      <c r="Y105" t="b">
        <v>1</v>
      </c>
      <c r="Z105" s="4" t="s">
        <v>21</v>
      </c>
      <c r="AA105" s="4" t="s">
        <v>3</v>
      </c>
      <c r="AB105" s="4" t="s">
        <v>3</v>
      </c>
      <c r="AC105" s="4" t="s">
        <v>3</v>
      </c>
      <c r="AD105" t="b">
        <v>0</v>
      </c>
      <c r="AE105" t="b">
        <v>0</v>
      </c>
      <c r="AF105" t="b">
        <v>1</v>
      </c>
      <c r="AG105" s="4">
        <v>3</v>
      </c>
      <c r="AH105" s="4">
        <v>1</v>
      </c>
      <c r="AI105" s="4">
        <v>2</v>
      </c>
      <c r="AJ105" s="4">
        <v>5</v>
      </c>
      <c r="AK105" s="4">
        <v>3</v>
      </c>
      <c r="AL105" s="4">
        <v>1</v>
      </c>
      <c r="AM105" s="4">
        <v>5</v>
      </c>
      <c r="AN105" s="4">
        <v>3</v>
      </c>
      <c r="AO105" s="4">
        <v>3</v>
      </c>
      <c r="AV105">
        <v>3</v>
      </c>
      <c r="AW105" t="s">
        <v>101</v>
      </c>
      <c r="AX105">
        <v>3</v>
      </c>
      <c r="AY105" t="s">
        <v>101</v>
      </c>
      <c r="AZ105">
        <v>3</v>
      </c>
      <c r="BA105" t="s">
        <v>109</v>
      </c>
      <c r="BD105" t="s">
        <v>92</v>
      </c>
      <c r="BH105">
        <v>800</v>
      </c>
      <c r="BI105" t="s">
        <v>113</v>
      </c>
    </row>
    <row r="106" spans="1:61" x14ac:dyDescent="0.25">
      <c r="A106" s="3">
        <v>45</v>
      </c>
      <c r="B106" t="s">
        <v>1</v>
      </c>
      <c r="C106" t="s">
        <v>2</v>
      </c>
      <c r="D106" t="s">
        <v>8</v>
      </c>
      <c r="E106" s="4">
        <v>1</v>
      </c>
      <c r="F106" s="4" t="s">
        <v>11</v>
      </c>
      <c r="G106">
        <v>990</v>
      </c>
      <c r="H106" t="s">
        <v>13</v>
      </c>
      <c r="I106" s="4" t="s">
        <v>3</v>
      </c>
      <c r="J106" s="4" t="s">
        <v>3</v>
      </c>
      <c r="K106" t="s">
        <v>34</v>
      </c>
      <c r="L106" t="s">
        <v>77</v>
      </c>
      <c r="M106" t="s">
        <v>3</v>
      </c>
      <c r="N106" t="s">
        <v>16</v>
      </c>
      <c r="P106" t="s">
        <v>3</v>
      </c>
      <c r="Q106" t="s">
        <v>3</v>
      </c>
      <c r="R106" t="s">
        <v>3</v>
      </c>
      <c r="S106" t="s">
        <v>4</v>
      </c>
      <c r="T106" t="s">
        <v>3</v>
      </c>
      <c r="U106" t="s">
        <v>4</v>
      </c>
      <c r="V106" t="s">
        <v>3</v>
      </c>
      <c r="W106" s="4" t="s">
        <v>4</v>
      </c>
      <c r="X106" t="s">
        <v>20</v>
      </c>
      <c r="Y106" t="b">
        <v>1</v>
      </c>
      <c r="Z106" s="4" t="s">
        <v>21</v>
      </c>
      <c r="AA106" s="4" t="s">
        <v>3</v>
      </c>
      <c r="AB106" s="4" t="s">
        <v>3</v>
      </c>
      <c r="AC106" s="4" t="s">
        <v>3</v>
      </c>
      <c r="AD106" t="b">
        <v>0</v>
      </c>
      <c r="AE106" t="b">
        <v>0</v>
      </c>
      <c r="AF106" t="b">
        <v>1</v>
      </c>
      <c r="AG106" s="4">
        <v>3</v>
      </c>
      <c r="AH106" s="4">
        <v>1</v>
      </c>
      <c r="AI106" s="4">
        <v>2</v>
      </c>
      <c r="AJ106" s="4">
        <v>5</v>
      </c>
      <c r="AK106" s="4">
        <v>3</v>
      </c>
      <c r="AL106" s="4">
        <v>1</v>
      </c>
      <c r="AM106" s="4">
        <v>5</v>
      </c>
      <c r="AN106" s="4">
        <v>3</v>
      </c>
      <c r="AO106" s="4">
        <v>3</v>
      </c>
      <c r="AV106">
        <v>3</v>
      </c>
      <c r="AW106" t="s">
        <v>101</v>
      </c>
      <c r="AX106">
        <v>3</v>
      </c>
      <c r="AY106" t="s">
        <v>101</v>
      </c>
      <c r="AZ106">
        <v>3</v>
      </c>
      <c r="BA106" t="s">
        <v>109</v>
      </c>
      <c r="BD106" t="s">
        <v>91</v>
      </c>
      <c r="BH106">
        <v>990</v>
      </c>
      <c r="BI106" t="s">
        <v>113</v>
      </c>
    </row>
    <row r="107" spans="1:61" x14ac:dyDescent="0.25">
      <c r="A107" s="3">
        <v>40</v>
      </c>
      <c r="B107" t="s">
        <v>1</v>
      </c>
      <c r="C107" t="s">
        <v>2</v>
      </c>
      <c r="D107" t="s">
        <v>8</v>
      </c>
      <c r="E107" s="4">
        <v>1</v>
      </c>
      <c r="F107" s="4" t="s">
        <v>10</v>
      </c>
      <c r="G107">
        <v>520</v>
      </c>
      <c r="H107" t="s">
        <v>13</v>
      </c>
      <c r="I107" s="4" t="s">
        <v>3</v>
      </c>
      <c r="J107" s="4" t="s">
        <v>3</v>
      </c>
      <c r="K107" t="s">
        <v>35</v>
      </c>
      <c r="L107" t="s">
        <v>75</v>
      </c>
      <c r="M107" t="s">
        <v>3</v>
      </c>
      <c r="N107" t="s">
        <v>16</v>
      </c>
      <c r="P107" t="s">
        <v>3</v>
      </c>
      <c r="Q107" t="s">
        <v>3</v>
      </c>
      <c r="R107" t="s">
        <v>3</v>
      </c>
      <c r="S107" t="s">
        <v>4</v>
      </c>
      <c r="T107" t="s">
        <v>3</v>
      </c>
      <c r="U107" t="s">
        <v>4</v>
      </c>
      <c r="V107" t="s">
        <v>3</v>
      </c>
      <c r="W107" s="4" t="s">
        <v>4</v>
      </c>
      <c r="X107" t="s">
        <v>20</v>
      </c>
      <c r="Y107" t="b">
        <v>1</v>
      </c>
      <c r="Z107" s="4" t="s">
        <v>21</v>
      </c>
      <c r="AA107" s="4" t="s">
        <v>3</v>
      </c>
      <c r="AB107" s="4" t="s">
        <v>3</v>
      </c>
      <c r="AC107" s="4" t="s">
        <v>3</v>
      </c>
      <c r="AD107" t="b">
        <v>0</v>
      </c>
      <c r="AE107" t="b">
        <v>0</v>
      </c>
      <c r="AF107" t="b">
        <v>1</v>
      </c>
      <c r="AG107" s="4">
        <v>3</v>
      </c>
      <c r="AH107" s="4">
        <v>2</v>
      </c>
      <c r="AI107" s="4">
        <v>2</v>
      </c>
      <c r="AJ107" s="4">
        <v>5</v>
      </c>
      <c r="AK107" s="4">
        <v>3</v>
      </c>
      <c r="AL107" s="4">
        <v>1</v>
      </c>
      <c r="AM107" s="4">
        <v>5</v>
      </c>
      <c r="AN107" s="4">
        <v>3</v>
      </c>
      <c r="AO107" s="4">
        <v>3</v>
      </c>
      <c r="AV107">
        <v>3</v>
      </c>
      <c r="AW107" t="s">
        <v>101</v>
      </c>
      <c r="AX107">
        <v>3</v>
      </c>
      <c r="AY107" t="s">
        <v>101</v>
      </c>
      <c r="AZ107">
        <v>3</v>
      </c>
      <c r="BA107" t="s">
        <v>109</v>
      </c>
      <c r="BD107" t="s">
        <v>91</v>
      </c>
      <c r="BH107">
        <v>520</v>
      </c>
      <c r="BI107" t="s">
        <v>113</v>
      </c>
    </row>
    <row r="108" spans="1:61" x14ac:dyDescent="0.25">
      <c r="A108" s="3">
        <v>40</v>
      </c>
      <c r="B108" t="s">
        <v>0</v>
      </c>
      <c r="C108" t="s">
        <v>2</v>
      </c>
      <c r="D108" t="s">
        <v>8</v>
      </c>
      <c r="E108" s="4">
        <v>2</v>
      </c>
      <c r="F108" s="4" t="s">
        <v>11</v>
      </c>
      <c r="G108">
        <v>500</v>
      </c>
      <c r="H108" t="s">
        <v>13</v>
      </c>
      <c r="I108" s="4" t="s">
        <v>3</v>
      </c>
      <c r="J108" s="4" t="s">
        <v>3</v>
      </c>
      <c r="K108" t="s">
        <v>35</v>
      </c>
      <c r="L108" t="s">
        <v>66</v>
      </c>
      <c r="M108" t="s">
        <v>3</v>
      </c>
      <c r="N108" t="s">
        <v>16</v>
      </c>
      <c r="P108" t="s">
        <v>3</v>
      </c>
      <c r="Q108" t="s">
        <v>3</v>
      </c>
      <c r="R108" t="s">
        <v>3</v>
      </c>
      <c r="S108" t="s">
        <v>4</v>
      </c>
      <c r="T108" t="s">
        <v>3</v>
      </c>
      <c r="U108" t="s">
        <v>4</v>
      </c>
      <c r="V108" t="s">
        <v>3</v>
      </c>
      <c r="W108" s="4" t="s">
        <v>4</v>
      </c>
      <c r="X108" t="s">
        <v>20</v>
      </c>
      <c r="Y108" t="b">
        <v>1</v>
      </c>
      <c r="Z108" s="4" t="s">
        <v>21</v>
      </c>
      <c r="AA108" s="4" t="s">
        <v>3</v>
      </c>
      <c r="AB108" s="4" t="s">
        <v>3</v>
      </c>
      <c r="AC108" s="4" t="s">
        <v>4</v>
      </c>
      <c r="AD108" t="b">
        <v>0</v>
      </c>
      <c r="AE108" t="b">
        <v>0</v>
      </c>
      <c r="AF108" t="b">
        <v>1</v>
      </c>
      <c r="AG108" s="4">
        <v>3</v>
      </c>
      <c r="AH108" s="4">
        <v>2</v>
      </c>
      <c r="AI108" s="4">
        <v>2</v>
      </c>
      <c r="AJ108" s="4">
        <v>5</v>
      </c>
      <c r="AK108" s="4">
        <v>3</v>
      </c>
      <c r="AL108" s="4">
        <v>1</v>
      </c>
      <c r="AM108" s="4">
        <v>5</v>
      </c>
      <c r="AN108" s="4">
        <v>3</v>
      </c>
      <c r="AO108" s="4">
        <v>3</v>
      </c>
      <c r="AV108">
        <v>3</v>
      </c>
      <c r="AW108" t="s">
        <v>101</v>
      </c>
      <c r="AX108">
        <v>3</v>
      </c>
      <c r="AY108" t="s">
        <v>101</v>
      </c>
      <c r="AZ108">
        <v>3</v>
      </c>
      <c r="BA108" t="s">
        <v>109</v>
      </c>
      <c r="BD108" t="s">
        <v>91</v>
      </c>
      <c r="BH108">
        <v>500</v>
      </c>
      <c r="BI108" t="s">
        <v>113</v>
      </c>
    </row>
    <row r="109" spans="1:61" x14ac:dyDescent="0.25">
      <c r="A109" s="3">
        <v>41</v>
      </c>
      <c r="B109" t="s">
        <v>1</v>
      </c>
      <c r="C109" t="s">
        <v>5</v>
      </c>
      <c r="D109" t="s">
        <v>8</v>
      </c>
      <c r="E109" s="4">
        <v>5</v>
      </c>
      <c r="F109" s="4" t="s">
        <v>10</v>
      </c>
      <c r="G109">
        <v>600</v>
      </c>
      <c r="H109" t="s">
        <v>13</v>
      </c>
      <c r="I109" s="4" t="s">
        <v>3</v>
      </c>
      <c r="J109" s="4" t="s">
        <v>3</v>
      </c>
      <c r="K109" t="s">
        <v>35</v>
      </c>
      <c r="L109" t="s">
        <v>83</v>
      </c>
      <c r="M109" t="s">
        <v>3</v>
      </c>
      <c r="N109" t="s">
        <v>16</v>
      </c>
      <c r="P109" t="s">
        <v>3</v>
      </c>
      <c r="Q109" t="s">
        <v>3</v>
      </c>
      <c r="R109" t="s">
        <v>3</v>
      </c>
      <c r="S109" t="s">
        <v>3</v>
      </c>
      <c r="T109" t="s">
        <v>3</v>
      </c>
      <c r="U109" t="s">
        <v>4</v>
      </c>
      <c r="V109" t="s">
        <v>3</v>
      </c>
      <c r="W109" s="4" t="s">
        <v>4</v>
      </c>
      <c r="X109" t="s">
        <v>20</v>
      </c>
      <c r="Y109" t="b">
        <v>1</v>
      </c>
      <c r="Z109" s="4" t="s">
        <v>21</v>
      </c>
      <c r="AA109" s="4" t="s">
        <v>3</v>
      </c>
      <c r="AB109" s="4" t="s">
        <v>3</v>
      </c>
      <c r="AC109" s="4" t="s">
        <v>4</v>
      </c>
      <c r="AD109" t="b">
        <v>0</v>
      </c>
      <c r="AE109" t="b">
        <v>0</v>
      </c>
      <c r="AF109" t="b">
        <v>1</v>
      </c>
      <c r="AG109" s="4">
        <v>3</v>
      </c>
      <c r="AH109" s="4">
        <v>2</v>
      </c>
      <c r="AI109" s="4">
        <v>2</v>
      </c>
      <c r="AJ109" s="4">
        <v>5</v>
      </c>
      <c r="AK109" s="4">
        <v>3</v>
      </c>
      <c r="AL109" s="4">
        <v>1</v>
      </c>
      <c r="AM109" s="4">
        <v>5</v>
      </c>
      <c r="AN109" s="4">
        <v>3</v>
      </c>
      <c r="AO109" s="4">
        <v>3</v>
      </c>
      <c r="AV109">
        <v>3</v>
      </c>
      <c r="AW109" t="s">
        <v>101</v>
      </c>
      <c r="AX109">
        <v>4</v>
      </c>
      <c r="AY109" t="s">
        <v>101</v>
      </c>
      <c r="AZ109">
        <v>3</v>
      </c>
      <c r="BA109" t="s">
        <v>109</v>
      </c>
      <c r="BD109" t="s">
        <v>91</v>
      </c>
      <c r="BH109">
        <v>600</v>
      </c>
      <c r="BI109" t="s">
        <v>113</v>
      </c>
    </row>
    <row r="110" spans="1:61" x14ac:dyDescent="0.25">
      <c r="A110" s="3">
        <v>47</v>
      </c>
      <c r="B110" t="s">
        <v>1</v>
      </c>
      <c r="C110" t="s">
        <v>2</v>
      </c>
      <c r="D110" t="s">
        <v>8</v>
      </c>
      <c r="E110" s="4">
        <v>2</v>
      </c>
      <c r="F110" s="4" t="s">
        <v>11</v>
      </c>
      <c r="G110">
        <v>509</v>
      </c>
      <c r="H110" t="s">
        <v>13</v>
      </c>
      <c r="I110" s="4" t="s">
        <v>4</v>
      </c>
      <c r="J110" s="4" t="s">
        <v>3</v>
      </c>
      <c r="K110" t="s">
        <v>35</v>
      </c>
      <c r="L110" s="2" t="s">
        <v>75</v>
      </c>
      <c r="M110" t="s">
        <v>3</v>
      </c>
      <c r="N110" t="s">
        <v>16</v>
      </c>
      <c r="P110" t="s">
        <v>3</v>
      </c>
      <c r="Q110" t="s">
        <v>3</v>
      </c>
      <c r="R110" t="s">
        <v>3</v>
      </c>
      <c r="S110" t="s">
        <v>3</v>
      </c>
      <c r="T110" t="s">
        <v>3</v>
      </c>
      <c r="U110" t="s">
        <v>3</v>
      </c>
      <c r="V110" t="s">
        <v>3</v>
      </c>
      <c r="W110" s="4" t="s">
        <v>4</v>
      </c>
      <c r="X110" t="s">
        <v>20</v>
      </c>
      <c r="Y110" t="b">
        <v>1</v>
      </c>
      <c r="Z110" s="4" t="s">
        <v>21</v>
      </c>
      <c r="AA110" s="4" t="s">
        <v>3</v>
      </c>
      <c r="AB110" s="4" t="s">
        <v>3</v>
      </c>
      <c r="AC110" s="4" t="s">
        <v>4</v>
      </c>
      <c r="AD110" t="b">
        <v>0</v>
      </c>
      <c r="AE110" t="b">
        <v>0</v>
      </c>
      <c r="AF110" t="b">
        <v>1</v>
      </c>
      <c r="AG110" s="4">
        <v>3</v>
      </c>
      <c r="AH110" s="4">
        <v>2</v>
      </c>
      <c r="AI110" s="4">
        <v>2</v>
      </c>
      <c r="AJ110" s="4">
        <v>5</v>
      </c>
      <c r="AK110" s="4">
        <v>3</v>
      </c>
      <c r="AL110" s="4">
        <v>1</v>
      </c>
      <c r="AM110" s="4">
        <v>5</v>
      </c>
      <c r="AN110" s="4">
        <v>3</v>
      </c>
      <c r="AO110" s="4">
        <v>3</v>
      </c>
      <c r="AV110">
        <v>3</v>
      </c>
      <c r="AW110" t="s">
        <v>101</v>
      </c>
      <c r="AX110">
        <v>3</v>
      </c>
      <c r="AY110" t="s">
        <v>101</v>
      </c>
      <c r="AZ110">
        <v>3</v>
      </c>
      <c r="BA110" t="s">
        <v>109</v>
      </c>
      <c r="BD110" t="s">
        <v>91</v>
      </c>
      <c r="BH110">
        <v>509</v>
      </c>
      <c r="BI110" t="s">
        <v>113</v>
      </c>
    </row>
    <row r="111" spans="1:61" x14ac:dyDescent="0.25">
      <c r="A111" s="3">
        <v>43</v>
      </c>
      <c r="B111" t="s">
        <v>1</v>
      </c>
      <c r="C111" t="s">
        <v>5</v>
      </c>
      <c r="D111" t="s">
        <v>8</v>
      </c>
      <c r="E111" s="4">
        <v>5</v>
      </c>
      <c r="F111" s="4" t="s">
        <v>11</v>
      </c>
      <c r="G111">
        <v>600</v>
      </c>
      <c r="H111" t="s">
        <v>13</v>
      </c>
      <c r="I111" s="4" t="s">
        <v>4</v>
      </c>
      <c r="J111" s="4" t="s">
        <v>3</v>
      </c>
      <c r="K111" t="s">
        <v>34</v>
      </c>
      <c r="L111" t="s">
        <v>66</v>
      </c>
      <c r="M111" t="s">
        <v>3</v>
      </c>
      <c r="N111" t="s">
        <v>16</v>
      </c>
      <c r="P111" t="s">
        <v>3</v>
      </c>
      <c r="Q111" t="s">
        <v>4</v>
      </c>
      <c r="R111" t="s">
        <v>3</v>
      </c>
      <c r="S111" t="s">
        <v>4</v>
      </c>
      <c r="T111" t="s">
        <v>3</v>
      </c>
      <c r="U111" t="s">
        <v>4</v>
      </c>
      <c r="V111" t="s">
        <v>3</v>
      </c>
      <c r="W111" s="4" t="s">
        <v>4</v>
      </c>
      <c r="X111" t="s">
        <v>20</v>
      </c>
      <c r="Y111" t="b">
        <v>1</v>
      </c>
      <c r="Z111" s="4" t="s">
        <v>21</v>
      </c>
      <c r="AA111" s="4" t="s">
        <v>3</v>
      </c>
      <c r="AB111" s="4" t="s">
        <v>3</v>
      </c>
      <c r="AC111" s="4" t="s">
        <v>4</v>
      </c>
      <c r="AD111" t="b">
        <v>0</v>
      </c>
      <c r="AE111" t="b">
        <v>0</v>
      </c>
      <c r="AF111" t="b">
        <v>0</v>
      </c>
      <c r="AG111" s="4">
        <v>3</v>
      </c>
      <c r="AH111" s="4">
        <v>2</v>
      </c>
      <c r="AI111" s="4">
        <v>2</v>
      </c>
      <c r="AJ111" s="4">
        <v>5</v>
      </c>
      <c r="AK111" s="4">
        <v>3</v>
      </c>
      <c r="AL111" s="4">
        <v>1</v>
      </c>
      <c r="AM111" s="4">
        <v>5</v>
      </c>
      <c r="AN111" s="4">
        <v>3</v>
      </c>
      <c r="AO111" s="4">
        <v>3</v>
      </c>
      <c r="AV111">
        <v>3</v>
      </c>
      <c r="AW111" t="s">
        <v>101</v>
      </c>
      <c r="AX111">
        <v>2</v>
      </c>
      <c r="AY111" t="s">
        <v>109</v>
      </c>
      <c r="AZ111">
        <v>3</v>
      </c>
      <c r="BA111" t="s">
        <v>109</v>
      </c>
      <c r="BD111" t="s">
        <v>91</v>
      </c>
      <c r="BH111">
        <v>600</v>
      </c>
      <c r="BI111" t="s">
        <v>113</v>
      </c>
    </row>
    <row r="112" spans="1:61" x14ac:dyDescent="0.25">
      <c r="A112" s="3">
        <v>47</v>
      </c>
      <c r="B112" t="s">
        <v>0</v>
      </c>
      <c r="C112" t="s">
        <v>5</v>
      </c>
      <c r="D112" t="s">
        <v>8</v>
      </c>
      <c r="E112" s="4">
        <v>4</v>
      </c>
      <c r="F112" s="4" t="s">
        <v>11</v>
      </c>
      <c r="G112">
        <v>1000</v>
      </c>
      <c r="H112" t="s">
        <v>13</v>
      </c>
      <c r="I112" s="4" t="s">
        <v>4</v>
      </c>
      <c r="J112" s="4" t="s">
        <v>3</v>
      </c>
      <c r="K112" t="s">
        <v>34</v>
      </c>
      <c r="L112" t="s">
        <v>75</v>
      </c>
      <c r="M112" t="s">
        <v>3</v>
      </c>
      <c r="N112" t="s">
        <v>16</v>
      </c>
      <c r="P112" t="s">
        <v>3</v>
      </c>
      <c r="Q112" t="s">
        <v>4</v>
      </c>
      <c r="R112" t="s">
        <v>3</v>
      </c>
      <c r="S112" t="s">
        <v>4</v>
      </c>
      <c r="T112" t="s">
        <v>3</v>
      </c>
      <c r="U112" t="s">
        <v>4</v>
      </c>
      <c r="V112" t="s">
        <v>3</v>
      </c>
      <c r="W112" s="4" t="s">
        <v>4</v>
      </c>
      <c r="X112" t="s">
        <v>20</v>
      </c>
      <c r="Y112" t="b">
        <v>1</v>
      </c>
      <c r="Z112" s="4" t="s">
        <v>21</v>
      </c>
      <c r="AA112" s="4" t="s">
        <v>4</v>
      </c>
      <c r="AB112" s="4" t="s">
        <v>3</v>
      </c>
      <c r="AC112" s="4" t="s">
        <v>4</v>
      </c>
      <c r="AD112" t="b">
        <v>0</v>
      </c>
      <c r="AE112" t="b">
        <v>0</v>
      </c>
      <c r="AF112" t="b">
        <v>0</v>
      </c>
      <c r="AG112" s="4">
        <v>3</v>
      </c>
      <c r="AH112" s="4">
        <v>2</v>
      </c>
      <c r="AI112" s="4">
        <v>2</v>
      </c>
      <c r="AJ112" s="4">
        <v>5</v>
      </c>
      <c r="AK112" s="4">
        <v>3</v>
      </c>
      <c r="AL112" s="4">
        <v>1</v>
      </c>
      <c r="AM112" s="4">
        <v>5</v>
      </c>
      <c r="AN112" s="4">
        <v>3</v>
      </c>
      <c r="AO112" s="4">
        <v>3</v>
      </c>
      <c r="AV112">
        <v>4</v>
      </c>
      <c r="AW112" t="s">
        <v>101</v>
      </c>
      <c r="AX112">
        <v>2</v>
      </c>
      <c r="AY112" t="s">
        <v>109</v>
      </c>
      <c r="AZ112">
        <v>3</v>
      </c>
      <c r="BA112" t="s">
        <v>109</v>
      </c>
      <c r="BD112" t="s">
        <v>91</v>
      </c>
      <c r="BH112">
        <v>1000</v>
      </c>
      <c r="BI112" t="s">
        <v>114</v>
      </c>
    </row>
    <row r="113" spans="1:61" x14ac:dyDescent="0.25">
      <c r="A113" s="3">
        <v>43</v>
      </c>
      <c r="B113" t="s">
        <v>1</v>
      </c>
      <c r="C113" t="s">
        <v>2</v>
      </c>
      <c r="D113" t="s">
        <v>8</v>
      </c>
      <c r="E113" s="4">
        <v>6</v>
      </c>
      <c r="F113" s="4" t="s">
        <v>11</v>
      </c>
      <c r="G113">
        <v>2500</v>
      </c>
      <c r="H113" t="s">
        <v>12</v>
      </c>
      <c r="I113" s="4" t="s">
        <v>4</v>
      </c>
      <c r="J113" s="4" t="s">
        <v>3</v>
      </c>
      <c r="K113" t="s">
        <v>34</v>
      </c>
      <c r="L113" t="s">
        <v>78</v>
      </c>
      <c r="M113" t="s">
        <v>3</v>
      </c>
      <c r="N113" t="s">
        <v>16</v>
      </c>
      <c r="P113" t="s">
        <v>3</v>
      </c>
      <c r="Q113" t="s">
        <v>4</v>
      </c>
      <c r="R113" t="s">
        <v>3</v>
      </c>
      <c r="S113" t="s">
        <v>4</v>
      </c>
      <c r="T113" t="s">
        <v>3</v>
      </c>
      <c r="U113" t="s">
        <v>4</v>
      </c>
      <c r="V113" t="s">
        <v>3</v>
      </c>
      <c r="W113" s="4" t="s">
        <v>4</v>
      </c>
      <c r="X113" t="s">
        <v>20</v>
      </c>
      <c r="Y113" t="b">
        <v>1</v>
      </c>
      <c r="Z113" s="4" t="s">
        <v>21</v>
      </c>
      <c r="AA113" s="4" t="s">
        <v>4</v>
      </c>
      <c r="AB113" s="4" t="s">
        <v>3</v>
      </c>
      <c r="AC113" s="4" t="s">
        <v>4</v>
      </c>
      <c r="AD113" t="b">
        <v>0</v>
      </c>
      <c r="AE113" t="b">
        <v>0</v>
      </c>
      <c r="AF113" t="b">
        <v>0</v>
      </c>
      <c r="AG113" s="4">
        <v>4</v>
      </c>
      <c r="AH113" s="4">
        <v>2</v>
      </c>
      <c r="AI113" s="4">
        <v>2</v>
      </c>
      <c r="AJ113" s="4">
        <v>5</v>
      </c>
      <c r="AK113" s="4">
        <v>3</v>
      </c>
      <c r="AL113" s="4">
        <v>1</v>
      </c>
      <c r="AM113" s="4">
        <v>5</v>
      </c>
      <c r="AN113" s="4">
        <v>3</v>
      </c>
      <c r="AO113" s="4">
        <v>3</v>
      </c>
      <c r="AV113">
        <v>4</v>
      </c>
      <c r="AW113" t="s">
        <v>101</v>
      </c>
      <c r="AX113">
        <v>2</v>
      </c>
      <c r="AY113" t="s">
        <v>109</v>
      </c>
      <c r="AZ113">
        <v>4</v>
      </c>
      <c r="BA113" t="s">
        <v>109</v>
      </c>
      <c r="BD113" t="s">
        <v>91</v>
      </c>
      <c r="BH113">
        <v>2500</v>
      </c>
      <c r="BI113" t="s">
        <v>114</v>
      </c>
    </row>
    <row r="114" spans="1:61" x14ac:dyDescent="0.25">
      <c r="A114" s="3">
        <v>60</v>
      </c>
      <c r="B114" t="s">
        <v>0</v>
      </c>
      <c r="C114" t="s">
        <v>2</v>
      </c>
      <c r="D114" t="s">
        <v>8</v>
      </c>
      <c r="E114" s="4">
        <v>3</v>
      </c>
      <c r="F114" s="4" t="s">
        <v>11</v>
      </c>
      <c r="G114">
        <v>900</v>
      </c>
      <c r="H114" t="s">
        <v>13</v>
      </c>
      <c r="I114" s="4" t="s">
        <v>4</v>
      </c>
      <c r="J114" s="4" t="s">
        <v>3</v>
      </c>
      <c r="K114" t="s">
        <v>34</v>
      </c>
      <c r="L114" t="s">
        <v>75</v>
      </c>
      <c r="M114" t="s">
        <v>3</v>
      </c>
      <c r="N114" t="s">
        <v>16</v>
      </c>
      <c r="P114" t="s">
        <v>3</v>
      </c>
      <c r="Q114" t="s">
        <v>4</v>
      </c>
      <c r="R114" t="s">
        <v>3</v>
      </c>
      <c r="S114" t="s">
        <v>4</v>
      </c>
      <c r="T114" t="s">
        <v>3</v>
      </c>
      <c r="U114" t="s">
        <v>4</v>
      </c>
      <c r="V114" t="s">
        <v>3</v>
      </c>
      <c r="W114" s="4" t="s">
        <v>4</v>
      </c>
      <c r="X114" t="s">
        <v>20</v>
      </c>
      <c r="Y114" t="b">
        <v>1</v>
      </c>
      <c r="Z114" s="4" t="s">
        <v>3</v>
      </c>
      <c r="AA114" s="4" t="s">
        <v>4</v>
      </c>
      <c r="AB114" s="4" t="s">
        <v>3</v>
      </c>
      <c r="AC114" s="4" t="s">
        <v>4</v>
      </c>
      <c r="AD114" t="b">
        <v>0</v>
      </c>
      <c r="AE114" t="b">
        <v>0</v>
      </c>
      <c r="AF114" t="b">
        <v>0</v>
      </c>
      <c r="AG114" s="4">
        <v>3</v>
      </c>
      <c r="AH114" s="4">
        <v>2</v>
      </c>
      <c r="AI114" s="4">
        <v>2</v>
      </c>
      <c r="AJ114" s="4">
        <v>5</v>
      </c>
      <c r="AK114" s="4">
        <v>3</v>
      </c>
      <c r="AL114" s="4">
        <v>1</v>
      </c>
      <c r="AM114" s="4">
        <v>5</v>
      </c>
      <c r="AN114" s="4">
        <v>3</v>
      </c>
      <c r="AO114" s="4">
        <v>3</v>
      </c>
      <c r="AV114">
        <v>4</v>
      </c>
      <c r="AW114" t="s">
        <v>101</v>
      </c>
      <c r="AX114">
        <v>2</v>
      </c>
      <c r="AY114" t="s">
        <v>109</v>
      </c>
      <c r="AZ114">
        <v>3</v>
      </c>
      <c r="BA114" t="s">
        <v>109</v>
      </c>
      <c r="BD114" t="s">
        <v>93</v>
      </c>
      <c r="BH114">
        <v>900</v>
      </c>
      <c r="BI114" t="s">
        <v>113</v>
      </c>
    </row>
    <row r="115" spans="1:61" x14ac:dyDescent="0.25">
      <c r="A115" s="3">
        <v>65</v>
      </c>
      <c r="B115" t="s">
        <v>1</v>
      </c>
      <c r="C115" t="s">
        <v>5</v>
      </c>
      <c r="D115" t="s">
        <v>8</v>
      </c>
      <c r="E115" s="4">
        <v>2</v>
      </c>
      <c r="F115" s="4" t="s">
        <v>11</v>
      </c>
      <c r="G115">
        <v>988</v>
      </c>
      <c r="H115" t="s">
        <v>13</v>
      </c>
      <c r="I115" s="4" t="s">
        <v>4</v>
      </c>
      <c r="J115" s="4" t="s">
        <v>3</v>
      </c>
      <c r="K115" t="s">
        <v>34</v>
      </c>
      <c r="L115" t="s">
        <v>66</v>
      </c>
      <c r="M115" t="s">
        <v>3</v>
      </c>
      <c r="N115" t="s">
        <v>16</v>
      </c>
      <c r="P115" t="s">
        <v>3</v>
      </c>
      <c r="Q115" t="s">
        <v>3</v>
      </c>
      <c r="R115" t="s">
        <v>3</v>
      </c>
      <c r="S115" t="s">
        <v>4</v>
      </c>
      <c r="T115" t="s">
        <v>3</v>
      </c>
      <c r="U115" t="s">
        <v>4</v>
      </c>
      <c r="V115" t="s">
        <v>3</v>
      </c>
      <c r="W115" s="4" t="s">
        <v>4</v>
      </c>
      <c r="X115" t="s">
        <v>20</v>
      </c>
      <c r="Y115" t="b">
        <v>1</v>
      </c>
      <c r="Z115" s="4" t="s">
        <v>3</v>
      </c>
      <c r="AA115" s="4" t="s">
        <v>4</v>
      </c>
      <c r="AB115" s="4" t="s">
        <v>3</v>
      </c>
      <c r="AC115" s="4" t="s">
        <v>4</v>
      </c>
      <c r="AD115" t="b">
        <v>0</v>
      </c>
      <c r="AE115" t="b">
        <v>0</v>
      </c>
      <c r="AF115" t="b">
        <v>1</v>
      </c>
      <c r="AG115" s="4">
        <v>3</v>
      </c>
      <c r="AH115" s="4">
        <v>2</v>
      </c>
      <c r="AI115" s="4">
        <v>2</v>
      </c>
      <c r="AJ115" s="4">
        <v>5</v>
      </c>
      <c r="AK115" s="4">
        <v>3</v>
      </c>
      <c r="AL115" s="4">
        <v>2</v>
      </c>
      <c r="AM115" s="4">
        <v>5</v>
      </c>
      <c r="AN115" s="4">
        <v>3</v>
      </c>
      <c r="AO115" s="4">
        <v>3</v>
      </c>
      <c r="AV115">
        <v>4</v>
      </c>
      <c r="AW115" t="s">
        <v>101</v>
      </c>
      <c r="AX115">
        <v>3</v>
      </c>
      <c r="AY115" t="s">
        <v>101</v>
      </c>
      <c r="AZ115">
        <v>4</v>
      </c>
      <c r="BA115" t="s">
        <v>109</v>
      </c>
      <c r="BD115" t="s">
        <v>93</v>
      </c>
      <c r="BH115">
        <v>988</v>
      </c>
      <c r="BI115" t="s">
        <v>113</v>
      </c>
    </row>
    <row r="116" spans="1:61" x14ac:dyDescent="0.25">
      <c r="A116" s="3">
        <v>64</v>
      </c>
      <c r="B116" t="s">
        <v>0</v>
      </c>
      <c r="C116" t="s">
        <v>2</v>
      </c>
      <c r="D116" t="s">
        <v>8</v>
      </c>
      <c r="E116" s="4">
        <v>4</v>
      </c>
      <c r="F116" s="4" t="s">
        <v>11</v>
      </c>
      <c r="G116">
        <v>550</v>
      </c>
      <c r="H116" t="s">
        <v>13</v>
      </c>
      <c r="I116" s="4" t="s">
        <v>4</v>
      </c>
      <c r="J116" s="4" t="s">
        <v>3</v>
      </c>
      <c r="K116" t="s">
        <v>34</v>
      </c>
      <c r="L116" t="s">
        <v>75</v>
      </c>
      <c r="M116" t="s">
        <v>4</v>
      </c>
      <c r="N116" t="s">
        <v>16</v>
      </c>
      <c r="P116" t="s">
        <v>3</v>
      </c>
      <c r="Q116" t="s">
        <v>4</v>
      </c>
      <c r="R116" t="s">
        <v>4</v>
      </c>
      <c r="S116" t="s">
        <v>4</v>
      </c>
      <c r="T116" t="s">
        <v>3</v>
      </c>
      <c r="U116" t="s">
        <v>4</v>
      </c>
      <c r="V116" t="s">
        <v>3</v>
      </c>
      <c r="W116" s="4" t="s">
        <v>4</v>
      </c>
      <c r="X116" t="s">
        <v>20</v>
      </c>
      <c r="Y116" t="b">
        <v>1</v>
      </c>
      <c r="Z116" s="4" t="s">
        <v>3</v>
      </c>
      <c r="AA116" s="4" t="s">
        <v>3</v>
      </c>
      <c r="AB116" s="4" t="s">
        <v>3</v>
      </c>
      <c r="AC116" s="4" t="s">
        <v>4</v>
      </c>
      <c r="AD116" t="b">
        <v>0</v>
      </c>
      <c r="AE116" t="b">
        <v>0</v>
      </c>
      <c r="AF116" t="b">
        <v>1</v>
      </c>
      <c r="AG116" s="4">
        <v>3</v>
      </c>
      <c r="AH116" s="4">
        <v>2</v>
      </c>
      <c r="AI116" s="4">
        <v>2</v>
      </c>
      <c r="AJ116" s="4">
        <v>5</v>
      </c>
      <c r="AK116" s="4">
        <v>3</v>
      </c>
      <c r="AL116" s="4">
        <v>2</v>
      </c>
      <c r="AM116" s="4">
        <v>5</v>
      </c>
      <c r="AN116" s="4">
        <v>3</v>
      </c>
      <c r="AO116" s="4">
        <v>3</v>
      </c>
      <c r="AV116">
        <v>3</v>
      </c>
      <c r="AW116" t="s">
        <v>101</v>
      </c>
      <c r="AX116">
        <v>1</v>
      </c>
      <c r="AY116" t="s">
        <v>109</v>
      </c>
      <c r="AZ116">
        <v>4</v>
      </c>
      <c r="BA116" t="s">
        <v>109</v>
      </c>
      <c r="BD116" t="s">
        <v>93</v>
      </c>
      <c r="BH116">
        <v>550</v>
      </c>
      <c r="BI116" t="s">
        <v>113</v>
      </c>
    </row>
    <row r="117" spans="1:61" x14ac:dyDescent="0.25">
      <c r="A117" s="3">
        <v>61</v>
      </c>
      <c r="B117" t="s">
        <v>1</v>
      </c>
      <c r="C117" t="s">
        <v>2</v>
      </c>
      <c r="D117" t="s">
        <v>8</v>
      </c>
      <c r="E117" s="4">
        <v>6</v>
      </c>
      <c r="F117" s="4" t="s">
        <v>10</v>
      </c>
      <c r="G117">
        <v>2000</v>
      </c>
      <c r="H117" t="s">
        <v>13</v>
      </c>
      <c r="I117" s="4" t="s">
        <v>3</v>
      </c>
      <c r="J117" s="4" t="s">
        <v>3</v>
      </c>
      <c r="K117" t="s">
        <v>34</v>
      </c>
      <c r="L117" t="s">
        <v>76</v>
      </c>
      <c r="M117" t="s">
        <v>4</v>
      </c>
      <c r="N117" t="s">
        <v>16</v>
      </c>
      <c r="P117" t="s">
        <v>3</v>
      </c>
      <c r="Q117" t="s">
        <v>3</v>
      </c>
      <c r="R117" t="s">
        <v>3</v>
      </c>
      <c r="S117" t="s">
        <v>4</v>
      </c>
      <c r="T117" t="s">
        <v>3</v>
      </c>
      <c r="U117" t="s">
        <v>4</v>
      </c>
      <c r="V117" t="s">
        <v>3</v>
      </c>
      <c r="W117" s="4" t="s">
        <v>4</v>
      </c>
      <c r="X117" t="s">
        <v>20</v>
      </c>
      <c r="Y117" t="b">
        <v>1</v>
      </c>
      <c r="Z117" s="4" t="s">
        <v>3</v>
      </c>
      <c r="AA117" s="4" t="s">
        <v>3</v>
      </c>
      <c r="AB117" s="4" t="s">
        <v>3</v>
      </c>
      <c r="AC117" s="4" t="s">
        <v>4</v>
      </c>
      <c r="AD117" t="b">
        <v>0</v>
      </c>
      <c r="AE117" t="b">
        <v>0</v>
      </c>
      <c r="AF117" t="b">
        <v>1</v>
      </c>
      <c r="AG117" s="4">
        <v>3</v>
      </c>
      <c r="AH117" s="4">
        <v>2</v>
      </c>
      <c r="AI117" s="4">
        <v>2</v>
      </c>
      <c r="AJ117" s="4">
        <v>5</v>
      </c>
      <c r="AK117" s="4">
        <v>4</v>
      </c>
      <c r="AL117" s="4">
        <v>2</v>
      </c>
      <c r="AM117" s="4">
        <v>5</v>
      </c>
      <c r="AN117" s="4">
        <v>3</v>
      </c>
      <c r="AO117" s="4">
        <v>3</v>
      </c>
      <c r="AV117">
        <v>3</v>
      </c>
      <c r="AW117" t="s">
        <v>101</v>
      </c>
      <c r="AX117">
        <v>3</v>
      </c>
      <c r="AY117" t="s">
        <v>101</v>
      </c>
      <c r="AZ117">
        <v>5</v>
      </c>
      <c r="BA117" t="s">
        <v>109</v>
      </c>
      <c r="BD117" t="s">
        <v>93</v>
      </c>
      <c r="BH117">
        <v>2000</v>
      </c>
      <c r="BI117" t="s">
        <v>114</v>
      </c>
    </row>
    <row r="118" spans="1:61" x14ac:dyDescent="0.25">
      <c r="A118" s="3">
        <v>62</v>
      </c>
      <c r="B118" t="s">
        <v>0</v>
      </c>
      <c r="C118" t="s">
        <v>2</v>
      </c>
      <c r="D118" t="s">
        <v>8</v>
      </c>
      <c r="E118" s="4">
        <v>5</v>
      </c>
      <c r="F118" s="4" t="s">
        <v>11</v>
      </c>
      <c r="G118">
        <v>2200</v>
      </c>
      <c r="H118" t="s">
        <v>13</v>
      </c>
      <c r="I118" s="4" t="s">
        <v>3</v>
      </c>
      <c r="J118" s="4" t="s">
        <v>3</v>
      </c>
      <c r="K118" t="s">
        <v>34</v>
      </c>
      <c r="L118" t="s">
        <v>75</v>
      </c>
      <c r="M118" t="s">
        <v>4</v>
      </c>
      <c r="N118" t="s">
        <v>16</v>
      </c>
      <c r="P118" t="s">
        <v>3</v>
      </c>
      <c r="Q118" t="s">
        <v>4</v>
      </c>
      <c r="R118" t="s">
        <v>3</v>
      </c>
      <c r="S118" t="s">
        <v>4</v>
      </c>
      <c r="T118" t="s">
        <v>3</v>
      </c>
      <c r="U118" t="s">
        <v>4</v>
      </c>
      <c r="V118" t="s">
        <v>3</v>
      </c>
      <c r="W118" s="4" t="s">
        <v>4</v>
      </c>
      <c r="X118" t="s">
        <v>20</v>
      </c>
      <c r="Y118" t="b">
        <v>1</v>
      </c>
      <c r="Z118" s="4" t="s">
        <v>3</v>
      </c>
      <c r="AA118" s="4" t="s">
        <v>3</v>
      </c>
      <c r="AB118" s="4" t="s">
        <v>3</v>
      </c>
      <c r="AC118" s="4" t="s">
        <v>4</v>
      </c>
      <c r="AD118" t="b">
        <v>0</v>
      </c>
      <c r="AE118" t="b">
        <v>0</v>
      </c>
      <c r="AF118" t="b">
        <v>1</v>
      </c>
      <c r="AG118" s="4">
        <v>2</v>
      </c>
      <c r="AH118" s="4">
        <v>2</v>
      </c>
      <c r="AI118" s="4">
        <v>2</v>
      </c>
      <c r="AJ118" s="4">
        <v>5</v>
      </c>
      <c r="AK118" s="4">
        <v>4</v>
      </c>
      <c r="AL118" s="4">
        <v>2</v>
      </c>
      <c r="AM118" s="4">
        <v>5</v>
      </c>
      <c r="AN118" s="4">
        <v>3</v>
      </c>
      <c r="AO118" s="4">
        <v>3</v>
      </c>
      <c r="AV118">
        <v>3</v>
      </c>
      <c r="AW118" t="s">
        <v>101</v>
      </c>
      <c r="AX118">
        <v>2</v>
      </c>
      <c r="AY118" t="s">
        <v>109</v>
      </c>
      <c r="AZ118">
        <v>5</v>
      </c>
      <c r="BA118" t="s">
        <v>109</v>
      </c>
      <c r="BD118" t="s">
        <v>93</v>
      </c>
      <c r="BH118">
        <v>2200</v>
      </c>
      <c r="BI118" t="s">
        <v>114</v>
      </c>
    </row>
    <row r="119" spans="1:61" x14ac:dyDescent="0.25">
      <c r="A119" s="3">
        <v>62</v>
      </c>
      <c r="B119" t="s">
        <v>1</v>
      </c>
      <c r="C119" t="s">
        <v>5</v>
      </c>
      <c r="D119" t="s">
        <v>8</v>
      </c>
      <c r="E119" s="4">
        <v>3</v>
      </c>
      <c r="F119" s="4" t="s">
        <v>11</v>
      </c>
      <c r="G119">
        <v>750</v>
      </c>
      <c r="H119" t="s">
        <v>13</v>
      </c>
      <c r="I119" s="4" t="s">
        <v>4</v>
      </c>
      <c r="J119" s="4" t="s">
        <v>3</v>
      </c>
      <c r="K119" t="s">
        <v>34</v>
      </c>
      <c r="L119" t="s">
        <v>66</v>
      </c>
      <c r="M119" t="s">
        <v>4</v>
      </c>
      <c r="N119" t="s">
        <v>16</v>
      </c>
      <c r="P119" t="s">
        <v>3</v>
      </c>
      <c r="Q119" t="s">
        <v>3</v>
      </c>
      <c r="R119" t="s">
        <v>3</v>
      </c>
      <c r="S119" t="s">
        <v>3</v>
      </c>
      <c r="T119" t="s">
        <v>3</v>
      </c>
      <c r="U119" t="s">
        <v>3</v>
      </c>
      <c r="V119" t="s">
        <v>3</v>
      </c>
      <c r="W119" s="4" t="s">
        <v>4</v>
      </c>
      <c r="X119" t="s">
        <v>20</v>
      </c>
      <c r="Y119" t="b">
        <v>1</v>
      </c>
      <c r="Z119" s="4" t="s">
        <v>3</v>
      </c>
      <c r="AA119" s="4" t="s">
        <v>3</v>
      </c>
      <c r="AB119" s="4" t="s">
        <v>3</v>
      </c>
      <c r="AC119" s="4" t="s">
        <v>4</v>
      </c>
      <c r="AD119" t="b">
        <v>0</v>
      </c>
      <c r="AE119" t="b">
        <v>0</v>
      </c>
      <c r="AF119" t="b">
        <v>1</v>
      </c>
      <c r="AG119" s="4">
        <v>2</v>
      </c>
      <c r="AH119" s="4">
        <v>2</v>
      </c>
      <c r="AI119" s="4">
        <v>2</v>
      </c>
      <c r="AJ119" s="4">
        <v>5</v>
      </c>
      <c r="AK119" s="4">
        <v>4</v>
      </c>
      <c r="AL119" s="4">
        <v>2</v>
      </c>
      <c r="AM119" s="4">
        <v>5</v>
      </c>
      <c r="AN119" s="4">
        <v>3</v>
      </c>
      <c r="AO119" s="4">
        <v>3</v>
      </c>
      <c r="AV119">
        <v>3</v>
      </c>
      <c r="AW119" t="s">
        <v>101</v>
      </c>
      <c r="AX119">
        <v>3</v>
      </c>
      <c r="AY119" t="s">
        <v>101</v>
      </c>
      <c r="AZ119">
        <v>5</v>
      </c>
      <c r="BA119" t="s">
        <v>109</v>
      </c>
      <c r="BD119" t="s">
        <v>93</v>
      </c>
      <c r="BH119">
        <v>750</v>
      </c>
      <c r="BI119" t="s">
        <v>113</v>
      </c>
    </row>
    <row r="120" spans="1:61" x14ac:dyDescent="0.25">
      <c r="A120" s="3">
        <v>64</v>
      </c>
      <c r="B120" t="s">
        <v>0</v>
      </c>
      <c r="C120" t="s">
        <v>2</v>
      </c>
      <c r="D120" t="s">
        <v>8</v>
      </c>
      <c r="E120" s="4">
        <v>5</v>
      </c>
      <c r="F120" s="4" t="s">
        <v>11</v>
      </c>
      <c r="G120">
        <v>750</v>
      </c>
      <c r="H120" t="s">
        <v>13</v>
      </c>
      <c r="I120" s="4" t="s">
        <v>4</v>
      </c>
      <c r="J120" s="4" t="s">
        <v>3</v>
      </c>
      <c r="K120" t="s">
        <v>34</v>
      </c>
      <c r="L120" t="s">
        <v>76</v>
      </c>
      <c r="M120" t="s">
        <v>3</v>
      </c>
      <c r="N120" t="s">
        <v>16</v>
      </c>
      <c r="P120" t="s">
        <v>3</v>
      </c>
      <c r="Q120" t="s">
        <v>3</v>
      </c>
      <c r="R120" t="s">
        <v>3</v>
      </c>
      <c r="S120" t="s">
        <v>3</v>
      </c>
      <c r="T120" t="s">
        <v>3</v>
      </c>
      <c r="U120" t="s">
        <v>3</v>
      </c>
      <c r="V120" t="s">
        <v>3</v>
      </c>
      <c r="W120" s="4" t="s">
        <v>4</v>
      </c>
      <c r="X120" t="s">
        <v>20</v>
      </c>
      <c r="Y120" t="b">
        <v>1</v>
      </c>
      <c r="Z120" s="4" t="s">
        <v>3</v>
      </c>
      <c r="AA120" s="4" t="s">
        <v>3</v>
      </c>
      <c r="AB120" s="4" t="s">
        <v>3</v>
      </c>
      <c r="AC120" s="4" t="s">
        <v>4</v>
      </c>
      <c r="AD120" t="b">
        <v>0</v>
      </c>
      <c r="AE120" t="b">
        <v>0</v>
      </c>
      <c r="AF120" t="b">
        <v>1</v>
      </c>
      <c r="AG120" s="4">
        <v>2</v>
      </c>
      <c r="AH120" s="4">
        <v>2</v>
      </c>
      <c r="AI120" s="4">
        <v>2</v>
      </c>
      <c r="AJ120" s="4">
        <v>5</v>
      </c>
      <c r="AK120" s="4">
        <v>4</v>
      </c>
      <c r="AL120" s="4">
        <v>1</v>
      </c>
      <c r="AM120" s="4">
        <v>3</v>
      </c>
      <c r="AN120" s="4">
        <v>3</v>
      </c>
      <c r="AO120" s="4">
        <v>3</v>
      </c>
      <c r="AV120">
        <v>3</v>
      </c>
      <c r="AW120" t="s">
        <v>101</v>
      </c>
      <c r="AX120">
        <v>3</v>
      </c>
      <c r="AY120" t="s">
        <v>101</v>
      </c>
      <c r="AZ120">
        <v>4</v>
      </c>
      <c r="BA120" t="s">
        <v>109</v>
      </c>
      <c r="BD120" t="s">
        <v>93</v>
      </c>
      <c r="BH120">
        <v>750</v>
      </c>
      <c r="BI120" t="s">
        <v>113</v>
      </c>
    </row>
    <row r="121" spans="1:61" x14ac:dyDescent="0.25">
      <c r="A121" s="3">
        <v>63</v>
      </c>
      <c r="B121" t="s">
        <v>0</v>
      </c>
      <c r="C121" t="s">
        <v>5</v>
      </c>
      <c r="D121" t="s">
        <v>8</v>
      </c>
      <c r="E121" s="4">
        <v>3</v>
      </c>
      <c r="F121" s="4" t="s">
        <v>11</v>
      </c>
      <c r="G121">
        <v>1000</v>
      </c>
      <c r="H121" t="s">
        <v>13</v>
      </c>
      <c r="I121" s="4" t="s">
        <v>4</v>
      </c>
      <c r="J121" s="4" t="s">
        <v>3</v>
      </c>
      <c r="K121" t="s">
        <v>34</v>
      </c>
      <c r="L121" t="s">
        <v>76</v>
      </c>
      <c r="M121" t="s">
        <v>4</v>
      </c>
      <c r="N121" t="s">
        <v>16</v>
      </c>
      <c r="P121" t="s">
        <v>3</v>
      </c>
      <c r="Q121" t="s">
        <v>3</v>
      </c>
      <c r="R121" t="s">
        <v>3</v>
      </c>
      <c r="S121" t="s">
        <v>4</v>
      </c>
      <c r="T121" t="s">
        <v>3</v>
      </c>
      <c r="U121" t="s">
        <v>4</v>
      </c>
      <c r="V121" t="s">
        <v>3</v>
      </c>
      <c r="W121" s="4" t="s">
        <v>4</v>
      </c>
      <c r="X121" t="s">
        <v>20</v>
      </c>
      <c r="Y121" t="b">
        <v>1</v>
      </c>
      <c r="Z121" s="4" t="s">
        <v>3</v>
      </c>
      <c r="AA121" s="4" t="s">
        <v>3</v>
      </c>
      <c r="AB121" s="4" t="s">
        <v>3</v>
      </c>
      <c r="AC121" s="4" t="s">
        <v>4</v>
      </c>
      <c r="AD121" t="b">
        <v>0</v>
      </c>
      <c r="AE121" t="b">
        <v>0</v>
      </c>
      <c r="AF121" t="b">
        <v>1</v>
      </c>
      <c r="AG121" s="4">
        <v>2</v>
      </c>
      <c r="AH121" s="4">
        <v>2</v>
      </c>
      <c r="AI121" s="4">
        <v>2</v>
      </c>
      <c r="AJ121" s="4">
        <v>5</v>
      </c>
      <c r="AK121" s="4">
        <v>4</v>
      </c>
      <c r="AL121" s="4">
        <v>1</v>
      </c>
      <c r="AM121" s="4">
        <v>3</v>
      </c>
      <c r="AN121" s="4">
        <v>3</v>
      </c>
      <c r="AO121" s="4">
        <v>3</v>
      </c>
      <c r="AV121">
        <v>3</v>
      </c>
      <c r="AW121" t="s">
        <v>101</v>
      </c>
      <c r="AX121">
        <v>3</v>
      </c>
      <c r="AY121" t="s">
        <v>101</v>
      </c>
      <c r="AZ121">
        <v>4</v>
      </c>
      <c r="BA121" t="s">
        <v>109</v>
      </c>
      <c r="BD121" t="s">
        <v>93</v>
      </c>
      <c r="BH121">
        <v>1000</v>
      </c>
      <c r="BI121" t="s">
        <v>114</v>
      </c>
    </row>
    <row r="122" spans="1:61" x14ac:dyDescent="0.25">
      <c r="A122" s="3">
        <v>68</v>
      </c>
      <c r="B122" t="s">
        <v>1</v>
      </c>
      <c r="C122" t="s">
        <v>2</v>
      </c>
      <c r="D122" t="s">
        <v>8</v>
      </c>
      <c r="E122" s="4">
        <v>7</v>
      </c>
      <c r="F122" s="4" t="s">
        <v>11</v>
      </c>
      <c r="G122">
        <v>1000</v>
      </c>
      <c r="H122" t="s">
        <v>13</v>
      </c>
      <c r="I122" s="4" t="s">
        <v>3</v>
      </c>
      <c r="J122" s="4" t="s">
        <v>3</v>
      </c>
      <c r="K122" t="s">
        <v>34</v>
      </c>
      <c r="L122" t="s">
        <v>76</v>
      </c>
      <c r="M122" t="s">
        <v>4</v>
      </c>
      <c r="N122" t="s">
        <v>16</v>
      </c>
      <c r="P122" t="s">
        <v>3</v>
      </c>
      <c r="Q122" t="s">
        <v>3</v>
      </c>
      <c r="R122" t="s">
        <v>3</v>
      </c>
      <c r="S122" t="s">
        <v>4</v>
      </c>
      <c r="T122" t="s">
        <v>3</v>
      </c>
      <c r="U122" t="s">
        <v>4</v>
      </c>
      <c r="V122" t="s">
        <v>3</v>
      </c>
      <c r="W122" s="4" t="s">
        <v>4</v>
      </c>
      <c r="X122" t="s">
        <v>20</v>
      </c>
      <c r="Y122" t="b">
        <v>1</v>
      </c>
      <c r="Z122" s="4" t="s">
        <v>3</v>
      </c>
      <c r="AA122" s="4" t="s">
        <v>3</v>
      </c>
      <c r="AB122" s="4" t="s">
        <v>3</v>
      </c>
      <c r="AC122" s="4" t="s">
        <v>4</v>
      </c>
      <c r="AD122" t="b">
        <v>0</v>
      </c>
      <c r="AE122" t="b">
        <v>0</v>
      </c>
      <c r="AF122" t="b">
        <v>1</v>
      </c>
      <c r="AG122" s="4">
        <v>2</v>
      </c>
      <c r="AH122" s="4">
        <v>2</v>
      </c>
      <c r="AI122" s="4">
        <v>2</v>
      </c>
      <c r="AJ122" s="4">
        <v>5</v>
      </c>
      <c r="AK122" s="4">
        <v>4</v>
      </c>
      <c r="AL122" s="4">
        <v>1</v>
      </c>
      <c r="AM122" s="4">
        <v>3</v>
      </c>
      <c r="AN122" s="4">
        <v>3</v>
      </c>
      <c r="AO122" s="4">
        <v>3</v>
      </c>
      <c r="AV122">
        <v>3</v>
      </c>
      <c r="AW122" t="s">
        <v>101</v>
      </c>
      <c r="AX122">
        <v>3</v>
      </c>
      <c r="AY122" t="s">
        <v>101</v>
      </c>
      <c r="AZ122">
        <v>4</v>
      </c>
      <c r="BA122" t="s">
        <v>109</v>
      </c>
      <c r="BD122" t="s">
        <v>93</v>
      </c>
      <c r="BH122">
        <v>1000</v>
      </c>
      <c r="BI122" t="s">
        <v>114</v>
      </c>
    </row>
    <row r="123" spans="1:61" x14ac:dyDescent="0.25">
      <c r="A123" s="3">
        <v>62</v>
      </c>
      <c r="B123" t="s">
        <v>0</v>
      </c>
      <c r="C123" t="s">
        <v>5</v>
      </c>
      <c r="D123" t="s">
        <v>8</v>
      </c>
      <c r="E123" s="4">
        <v>2</v>
      </c>
      <c r="F123" s="4" t="s">
        <v>11</v>
      </c>
      <c r="G123">
        <v>900</v>
      </c>
      <c r="H123" t="s">
        <v>13</v>
      </c>
      <c r="I123" s="4" t="s">
        <v>3</v>
      </c>
      <c r="J123" s="4" t="s">
        <v>3</v>
      </c>
      <c r="K123" t="s">
        <v>35</v>
      </c>
      <c r="L123" t="s">
        <v>66</v>
      </c>
      <c r="M123" t="s">
        <v>4</v>
      </c>
      <c r="N123" t="s">
        <v>16</v>
      </c>
      <c r="P123" t="s">
        <v>3</v>
      </c>
      <c r="Q123" t="s">
        <v>4</v>
      </c>
      <c r="R123" t="s">
        <v>3</v>
      </c>
      <c r="S123" t="s">
        <v>4</v>
      </c>
      <c r="T123" t="s">
        <v>3</v>
      </c>
      <c r="U123" t="s">
        <v>4</v>
      </c>
      <c r="V123" t="s">
        <v>3</v>
      </c>
      <c r="W123" s="4" t="s">
        <v>4</v>
      </c>
      <c r="X123" t="s">
        <v>20</v>
      </c>
      <c r="Y123" t="b">
        <v>1</v>
      </c>
      <c r="Z123" s="4" t="s">
        <v>3</v>
      </c>
      <c r="AA123" s="4" t="s">
        <v>3</v>
      </c>
      <c r="AB123" s="4" t="s">
        <v>3</v>
      </c>
      <c r="AC123" s="4" t="s">
        <v>4</v>
      </c>
      <c r="AD123" t="b">
        <v>0</v>
      </c>
      <c r="AE123" t="b">
        <v>0</v>
      </c>
      <c r="AF123" t="b">
        <v>1</v>
      </c>
      <c r="AG123" s="4">
        <v>2</v>
      </c>
      <c r="AH123" s="4">
        <v>2</v>
      </c>
      <c r="AI123" s="4">
        <v>2</v>
      </c>
      <c r="AJ123" s="4">
        <v>5</v>
      </c>
      <c r="AK123" s="4">
        <v>4</v>
      </c>
      <c r="AL123" s="4">
        <v>1</v>
      </c>
      <c r="AM123" s="4">
        <v>3</v>
      </c>
      <c r="AN123" s="4">
        <v>3</v>
      </c>
      <c r="AO123" s="4">
        <v>3</v>
      </c>
      <c r="AV123">
        <v>3</v>
      </c>
      <c r="AW123" t="s">
        <v>101</v>
      </c>
      <c r="AX123">
        <v>2</v>
      </c>
      <c r="AY123" t="s">
        <v>109</v>
      </c>
      <c r="AZ123">
        <v>4</v>
      </c>
      <c r="BA123" t="s">
        <v>109</v>
      </c>
      <c r="BD123" t="s">
        <v>93</v>
      </c>
      <c r="BH123">
        <v>900</v>
      </c>
      <c r="BI123" t="s">
        <v>113</v>
      </c>
    </row>
    <row r="124" spans="1:61" x14ac:dyDescent="0.25">
      <c r="A124" s="3">
        <v>60</v>
      </c>
      <c r="B124" t="s">
        <v>1</v>
      </c>
      <c r="C124" t="s">
        <v>2</v>
      </c>
      <c r="D124" t="s">
        <v>8</v>
      </c>
      <c r="E124" s="4">
        <v>2</v>
      </c>
      <c r="F124" s="4" t="s">
        <v>10</v>
      </c>
      <c r="G124">
        <v>550</v>
      </c>
      <c r="H124" t="s">
        <v>13</v>
      </c>
      <c r="I124" s="4" t="s">
        <v>3</v>
      </c>
      <c r="J124" s="4" t="s">
        <v>3</v>
      </c>
      <c r="K124" t="s">
        <v>35</v>
      </c>
      <c r="L124" t="s">
        <v>66</v>
      </c>
      <c r="M124" t="s">
        <v>4</v>
      </c>
      <c r="N124" t="s">
        <v>16</v>
      </c>
      <c r="P124" t="s">
        <v>3</v>
      </c>
      <c r="Q124" t="s">
        <v>4</v>
      </c>
      <c r="R124" t="s">
        <v>3</v>
      </c>
      <c r="S124" t="s">
        <v>4</v>
      </c>
      <c r="T124" t="s">
        <v>3</v>
      </c>
      <c r="U124" t="s">
        <v>4</v>
      </c>
      <c r="V124" t="s">
        <v>3</v>
      </c>
      <c r="W124" s="4" t="s">
        <v>4</v>
      </c>
      <c r="X124" t="s">
        <v>17</v>
      </c>
      <c r="Y124" t="b">
        <v>1</v>
      </c>
      <c r="Z124" s="4" t="s">
        <v>3</v>
      </c>
      <c r="AA124" s="4" t="s">
        <v>3</v>
      </c>
      <c r="AB124" s="4" t="s">
        <v>3</v>
      </c>
      <c r="AC124" s="4" t="s">
        <v>4</v>
      </c>
      <c r="AD124" t="b">
        <v>0</v>
      </c>
      <c r="AE124" t="b">
        <v>0</v>
      </c>
      <c r="AF124" t="b">
        <v>0</v>
      </c>
      <c r="AG124" s="4">
        <v>2</v>
      </c>
      <c r="AH124" s="4">
        <v>2</v>
      </c>
      <c r="AI124" s="4">
        <v>2</v>
      </c>
      <c r="AJ124" s="4">
        <v>5</v>
      </c>
      <c r="AK124" s="4">
        <v>4</v>
      </c>
      <c r="AL124" s="4">
        <v>1</v>
      </c>
      <c r="AM124" s="4">
        <v>3</v>
      </c>
      <c r="AN124" s="4">
        <v>3</v>
      </c>
      <c r="AO124" s="4">
        <v>3</v>
      </c>
      <c r="AV124">
        <v>3</v>
      </c>
      <c r="AW124" t="s">
        <v>101</v>
      </c>
      <c r="AX124">
        <v>2</v>
      </c>
      <c r="AY124" t="s">
        <v>109</v>
      </c>
      <c r="AZ124">
        <v>4</v>
      </c>
      <c r="BA124" t="s">
        <v>109</v>
      </c>
      <c r="BD124" t="s">
        <v>93</v>
      </c>
      <c r="BH124">
        <v>550</v>
      </c>
      <c r="BI124" t="s">
        <v>113</v>
      </c>
    </row>
    <row r="125" spans="1:61" x14ac:dyDescent="0.25">
      <c r="A125" s="3">
        <v>61</v>
      </c>
      <c r="B125" t="s">
        <v>0</v>
      </c>
      <c r="C125" t="s">
        <v>2</v>
      </c>
      <c r="D125" t="s">
        <v>8</v>
      </c>
      <c r="E125" s="4">
        <v>3</v>
      </c>
      <c r="F125" s="4" t="s">
        <v>11</v>
      </c>
      <c r="G125">
        <v>2000</v>
      </c>
      <c r="H125" t="s">
        <v>13</v>
      </c>
      <c r="I125" s="4" t="s">
        <v>3</v>
      </c>
      <c r="J125" s="4" t="s">
        <v>3</v>
      </c>
      <c r="K125" t="s">
        <v>35</v>
      </c>
      <c r="L125" t="s">
        <v>77</v>
      </c>
      <c r="M125" t="s">
        <v>3</v>
      </c>
      <c r="N125" t="s">
        <v>16</v>
      </c>
      <c r="P125" t="s">
        <v>3</v>
      </c>
      <c r="Q125" t="s">
        <v>4</v>
      </c>
      <c r="R125" t="s">
        <v>3</v>
      </c>
      <c r="S125" t="s">
        <v>3</v>
      </c>
      <c r="T125" t="s">
        <v>3</v>
      </c>
      <c r="U125" t="s">
        <v>4</v>
      </c>
      <c r="V125" t="s">
        <v>3</v>
      </c>
      <c r="W125" s="4" t="s">
        <v>4</v>
      </c>
      <c r="X125" t="s">
        <v>20</v>
      </c>
      <c r="Y125" t="b">
        <v>1</v>
      </c>
      <c r="Z125" s="4" t="s">
        <v>3</v>
      </c>
      <c r="AA125" s="4" t="s">
        <v>3</v>
      </c>
      <c r="AB125" s="4" t="s">
        <v>3</v>
      </c>
      <c r="AC125" s="4" t="s">
        <v>4</v>
      </c>
      <c r="AD125" t="b">
        <v>0</v>
      </c>
      <c r="AE125" t="b">
        <v>0</v>
      </c>
      <c r="AF125" t="b">
        <v>0</v>
      </c>
      <c r="AG125" s="4">
        <v>2</v>
      </c>
      <c r="AH125" s="4">
        <v>2</v>
      </c>
      <c r="AI125" s="4">
        <v>2</v>
      </c>
      <c r="AJ125" s="4">
        <v>5</v>
      </c>
      <c r="AK125" s="4">
        <v>4</v>
      </c>
      <c r="AL125" s="4">
        <v>1</v>
      </c>
      <c r="AM125" s="4">
        <v>3</v>
      </c>
      <c r="AN125" s="4">
        <v>3</v>
      </c>
      <c r="AO125" s="4">
        <v>3</v>
      </c>
      <c r="AV125">
        <v>3</v>
      </c>
      <c r="AW125" t="s">
        <v>101</v>
      </c>
      <c r="AX125">
        <v>3</v>
      </c>
      <c r="AY125" t="s">
        <v>101</v>
      </c>
      <c r="AZ125">
        <v>4</v>
      </c>
      <c r="BA125" t="s">
        <v>109</v>
      </c>
      <c r="BD125" t="s">
        <v>93</v>
      </c>
      <c r="BH125">
        <v>2000</v>
      </c>
      <c r="BI125" t="s">
        <v>114</v>
      </c>
    </row>
    <row r="126" spans="1:61" x14ac:dyDescent="0.25">
      <c r="A126" s="3">
        <v>61</v>
      </c>
      <c r="B126" t="s">
        <v>0</v>
      </c>
      <c r="C126" t="s">
        <v>2</v>
      </c>
      <c r="D126" t="s">
        <v>8</v>
      </c>
      <c r="E126" s="4">
        <v>2</v>
      </c>
      <c r="F126" s="4" t="s">
        <v>9</v>
      </c>
      <c r="G126">
        <v>670</v>
      </c>
      <c r="H126" t="s">
        <v>13</v>
      </c>
      <c r="I126" s="4" t="s">
        <v>3</v>
      </c>
      <c r="J126" s="4" t="s">
        <v>3</v>
      </c>
      <c r="K126" t="s">
        <v>35</v>
      </c>
      <c r="L126" t="s">
        <v>67</v>
      </c>
      <c r="M126" t="s">
        <v>3</v>
      </c>
      <c r="N126" t="s">
        <v>16</v>
      </c>
      <c r="P126" t="s">
        <v>3</v>
      </c>
      <c r="Q126" t="s">
        <v>4</v>
      </c>
      <c r="R126" t="s">
        <v>3</v>
      </c>
      <c r="S126" t="s">
        <v>3</v>
      </c>
      <c r="T126" t="s">
        <v>3</v>
      </c>
      <c r="U126" t="s">
        <v>3</v>
      </c>
      <c r="V126" t="s">
        <v>3</v>
      </c>
      <c r="W126" s="4" t="s">
        <v>4</v>
      </c>
      <c r="X126" t="s">
        <v>17</v>
      </c>
      <c r="Y126" t="b">
        <v>1</v>
      </c>
      <c r="Z126" s="4" t="s">
        <v>3</v>
      </c>
      <c r="AA126" s="4" t="s">
        <v>3</v>
      </c>
      <c r="AB126" s="4" t="s">
        <v>3</v>
      </c>
      <c r="AC126" s="4" t="s">
        <v>4</v>
      </c>
      <c r="AD126" t="b">
        <v>0</v>
      </c>
      <c r="AE126" t="b">
        <v>0</v>
      </c>
      <c r="AF126" t="b">
        <v>0</v>
      </c>
      <c r="AG126" s="4">
        <v>5</v>
      </c>
      <c r="AH126" s="4">
        <v>2</v>
      </c>
      <c r="AI126" s="4">
        <v>2</v>
      </c>
      <c r="AJ126" s="4">
        <v>5</v>
      </c>
      <c r="AK126" s="4">
        <v>4</v>
      </c>
      <c r="AL126" s="4">
        <v>5</v>
      </c>
      <c r="AM126" s="4">
        <v>5</v>
      </c>
      <c r="AN126" s="4">
        <v>3</v>
      </c>
      <c r="AO126" s="4">
        <v>3</v>
      </c>
      <c r="AV126">
        <v>3</v>
      </c>
      <c r="AW126" t="s">
        <v>101</v>
      </c>
      <c r="AX126">
        <v>2</v>
      </c>
      <c r="AY126" t="s">
        <v>109</v>
      </c>
      <c r="AZ126">
        <v>5</v>
      </c>
      <c r="BA126" t="s">
        <v>109</v>
      </c>
      <c r="BD126" t="s">
        <v>93</v>
      </c>
      <c r="BH126">
        <v>670</v>
      </c>
      <c r="BI126" t="s">
        <v>113</v>
      </c>
    </row>
    <row r="127" spans="1:61" x14ac:dyDescent="0.25">
      <c r="AV127" s="1">
        <v>3.16</v>
      </c>
      <c r="AX127" s="1">
        <v>2.7519999999999998</v>
      </c>
      <c r="AZ127" s="1">
        <v>4.944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27857-0371-4431-9E82-1E01CC1C3AEB}">
  <dimension ref="A1:F126"/>
  <sheetViews>
    <sheetView tabSelected="1" workbookViewId="0">
      <selection activeCell="C1" activeCellId="1" sqref="A1:A1048576 C1:C1048576"/>
    </sheetView>
  </sheetViews>
  <sheetFormatPr defaultRowHeight="15" x14ac:dyDescent="0.25"/>
  <sheetData>
    <row r="1" spans="1:6" x14ac:dyDescent="0.25">
      <c r="A1" t="s">
        <v>110</v>
      </c>
      <c r="C1" t="s">
        <v>87</v>
      </c>
    </row>
    <row r="2" spans="1:6" x14ac:dyDescent="0.25">
      <c r="A2">
        <v>200</v>
      </c>
      <c r="C2" t="str">
        <f>VLOOKUP(A2,E2:F15, 2)</f>
        <v>&lt;500</v>
      </c>
      <c r="E2">
        <v>100</v>
      </c>
      <c r="F2" t="s">
        <v>112</v>
      </c>
    </row>
    <row r="3" spans="1:6" x14ac:dyDescent="0.25">
      <c r="A3">
        <v>190</v>
      </c>
      <c r="C3" t="str">
        <f>VLOOKUP(A3,E2:F15, 2)</f>
        <v>&lt;500</v>
      </c>
      <c r="E3">
        <v>200</v>
      </c>
      <c r="F3" t="s">
        <v>112</v>
      </c>
    </row>
    <row r="4" spans="1:6" x14ac:dyDescent="0.25">
      <c r="A4">
        <v>500</v>
      </c>
      <c r="C4" t="str">
        <f>VLOOKUP(A4,E4:F17, 2)</f>
        <v>500 - 1000</v>
      </c>
      <c r="E4">
        <v>300</v>
      </c>
      <c r="F4" t="s">
        <v>112</v>
      </c>
    </row>
    <row r="5" spans="1:6" x14ac:dyDescent="0.25">
      <c r="A5">
        <v>500</v>
      </c>
      <c r="C5" t="str">
        <f>VLOOKUP(A5,E5:F18, 2)</f>
        <v>500 - 1000</v>
      </c>
      <c r="E5">
        <v>400</v>
      </c>
      <c r="F5" t="s">
        <v>112</v>
      </c>
    </row>
    <row r="6" spans="1:6" x14ac:dyDescent="0.25">
      <c r="A6">
        <v>850</v>
      </c>
      <c r="C6" t="str">
        <f>VLOOKUP(A6,E6:F19, 2)</f>
        <v>500 - 1000</v>
      </c>
      <c r="E6">
        <v>500</v>
      </c>
      <c r="F6" t="s">
        <v>113</v>
      </c>
    </row>
    <row r="7" spans="1:6" x14ac:dyDescent="0.25">
      <c r="A7">
        <v>444</v>
      </c>
      <c r="C7" t="str">
        <f>VLOOKUP(A7,E2:F15, 2)</f>
        <v>&lt;500</v>
      </c>
      <c r="E7">
        <v>600</v>
      </c>
      <c r="F7" t="s">
        <v>113</v>
      </c>
    </row>
    <row r="8" spans="1:6" x14ac:dyDescent="0.25">
      <c r="A8">
        <v>250</v>
      </c>
      <c r="C8" t="str">
        <f>VLOOKUP(A8,E3:F16, 2)</f>
        <v>&lt;500</v>
      </c>
      <c r="E8">
        <v>700</v>
      </c>
      <c r="F8" t="s">
        <v>113</v>
      </c>
    </row>
    <row r="9" spans="1:6" x14ac:dyDescent="0.25">
      <c r="A9">
        <v>389</v>
      </c>
      <c r="C9" t="str">
        <f>VLOOKUP(A9,E4:F17, 2)</f>
        <v>&lt;500</v>
      </c>
      <c r="E9">
        <v>800</v>
      </c>
      <c r="F9" t="s">
        <v>113</v>
      </c>
    </row>
    <row r="10" spans="1:6" x14ac:dyDescent="0.25">
      <c r="A10">
        <v>440</v>
      </c>
      <c r="C10" t="str">
        <f>VLOOKUP(A10,E5:F18, 2)</f>
        <v>&lt;500</v>
      </c>
      <c r="E10">
        <v>900</v>
      </c>
      <c r="F10" t="s">
        <v>113</v>
      </c>
    </row>
    <row r="11" spans="1:6" x14ac:dyDescent="0.25">
      <c r="A11">
        <v>500</v>
      </c>
      <c r="C11" t="str">
        <f>VLOOKUP(A11,E6:F19, 2)</f>
        <v>500 - 1000</v>
      </c>
      <c r="E11">
        <v>1000</v>
      </c>
      <c r="F11" t="s">
        <v>114</v>
      </c>
    </row>
    <row r="12" spans="1:6" x14ac:dyDescent="0.25">
      <c r="A12">
        <v>500</v>
      </c>
      <c r="C12" t="str">
        <f>VLOOKUP(A12,E2:F15, 2)</f>
        <v>500 - 1000</v>
      </c>
      <c r="E12">
        <v>2000</v>
      </c>
      <c r="F12" t="s">
        <v>114</v>
      </c>
    </row>
    <row r="13" spans="1:6" x14ac:dyDescent="0.25">
      <c r="A13">
        <v>450</v>
      </c>
      <c r="C13" t="str">
        <f>VLOOKUP(A13,E3:F16, 2)</f>
        <v>&lt;500</v>
      </c>
      <c r="E13">
        <v>3000</v>
      </c>
      <c r="F13" t="s">
        <v>114</v>
      </c>
    </row>
    <row r="14" spans="1:6" x14ac:dyDescent="0.25">
      <c r="A14">
        <v>480</v>
      </c>
      <c r="C14" t="str">
        <f>VLOOKUP(A14,E4:F17, 2)</f>
        <v>&lt;500</v>
      </c>
      <c r="E14">
        <v>4000</v>
      </c>
      <c r="F14" t="s">
        <v>114</v>
      </c>
    </row>
    <row r="15" spans="1:6" x14ac:dyDescent="0.25">
      <c r="A15">
        <v>179</v>
      </c>
      <c r="C15" t="str">
        <f>VLOOKUP(A15,E2:F15, 2)</f>
        <v>&lt;500</v>
      </c>
      <c r="E15">
        <v>5000</v>
      </c>
      <c r="F15" t="s">
        <v>114</v>
      </c>
    </row>
    <row r="16" spans="1:6" x14ac:dyDescent="0.25">
      <c r="A16">
        <v>480</v>
      </c>
      <c r="C16" t="str">
        <f>VLOOKUP(A16,E3:F16, 2)</f>
        <v>&lt;500</v>
      </c>
    </row>
    <row r="17" spans="1:3" x14ac:dyDescent="0.25">
      <c r="A17">
        <v>480</v>
      </c>
      <c r="C17" t="str">
        <f>VLOOKUP(A17,E4:F17, 2)</f>
        <v>&lt;500</v>
      </c>
    </row>
    <row r="18" spans="1:3" x14ac:dyDescent="0.25">
      <c r="A18">
        <v>470</v>
      </c>
      <c r="C18" t="str">
        <f>VLOOKUP(A18,E5:F18, 2)</f>
        <v>&lt;500</v>
      </c>
    </row>
    <row r="19" spans="1:3" x14ac:dyDescent="0.25">
      <c r="A19">
        <v>350</v>
      </c>
      <c r="C19" t="str">
        <f>VLOOKUP(A19,E2:F15, 2)</f>
        <v>&lt;500</v>
      </c>
    </row>
    <row r="20" spans="1:3" x14ac:dyDescent="0.25">
      <c r="A20">
        <v>500</v>
      </c>
      <c r="C20" t="str">
        <f>VLOOKUP(A20,E2:F15, 2)</f>
        <v>500 - 1000</v>
      </c>
    </row>
    <row r="21" spans="1:3" x14ac:dyDescent="0.25">
      <c r="A21">
        <v>210</v>
      </c>
      <c r="C21" t="str">
        <f>VLOOKUP(A21,E3:F16, 2)</f>
        <v>&lt;500</v>
      </c>
    </row>
    <row r="22" spans="1:3" x14ac:dyDescent="0.25">
      <c r="A22">
        <v>400</v>
      </c>
      <c r="C22" t="str">
        <f>VLOOKUP(A22,E4:F17, 2)</f>
        <v>&lt;500</v>
      </c>
    </row>
    <row r="23" spans="1:3" x14ac:dyDescent="0.25">
      <c r="A23">
        <v>500</v>
      </c>
      <c r="C23" t="str">
        <f>VLOOKUP(A23,E5:F18, 2)</f>
        <v>500 - 1000</v>
      </c>
    </row>
    <row r="24" spans="1:3" x14ac:dyDescent="0.25">
      <c r="A24">
        <v>500</v>
      </c>
      <c r="C24" t="str">
        <f>VLOOKUP(A24,E6:F19, 2)</f>
        <v>500 - 1000</v>
      </c>
    </row>
    <row r="25" spans="1:3" x14ac:dyDescent="0.25">
      <c r="A25">
        <v>495</v>
      </c>
      <c r="C25" t="str">
        <f>VLOOKUP(A25,E2:F20, 2)</f>
        <v>&lt;500</v>
      </c>
    </row>
    <row r="26" spans="1:3" x14ac:dyDescent="0.25">
      <c r="A26">
        <v>450</v>
      </c>
      <c r="C26" t="str">
        <f>VLOOKUP(A26,E3:F21, 2)</f>
        <v>&lt;500</v>
      </c>
    </row>
    <row r="27" spans="1:3" x14ac:dyDescent="0.25">
      <c r="A27">
        <v>500</v>
      </c>
      <c r="C27" t="str">
        <f>VLOOKUP(A27,E4:F22, 2)</f>
        <v>500 - 1000</v>
      </c>
    </row>
    <row r="28" spans="1:3" x14ac:dyDescent="0.25">
      <c r="A28">
        <v>500</v>
      </c>
      <c r="C28" t="str">
        <f>VLOOKUP(A28,E5:F23, 2)</f>
        <v>500 - 1000</v>
      </c>
    </row>
    <row r="29" spans="1:3" x14ac:dyDescent="0.25">
      <c r="A29">
        <v>350</v>
      </c>
      <c r="C29" t="str">
        <f>VLOOKUP(A29,E1:F24, 2)</f>
        <v>&lt;500</v>
      </c>
    </row>
    <row r="30" spans="1:3" x14ac:dyDescent="0.25">
      <c r="A30">
        <v>800</v>
      </c>
      <c r="C30" t="str">
        <f>VLOOKUP(A30,E7:F25, 2)</f>
        <v>500 - 1000</v>
      </c>
    </row>
    <row r="31" spans="1:3" x14ac:dyDescent="0.25">
      <c r="A31">
        <v>450</v>
      </c>
      <c r="C31" t="str">
        <f t="shared" ref="C31:C37" si="0">VLOOKUP(A31,E1:F12, 2)</f>
        <v>&lt;500</v>
      </c>
    </row>
    <row r="32" spans="1:3" x14ac:dyDescent="0.25">
      <c r="A32">
        <v>500</v>
      </c>
      <c r="C32" t="str">
        <f t="shared" si="0"/>
        <v>500 - 1000</v>
      </c>
    </row>
    <row r="33" spans="1:3" x14ac:dyDescent="0.25">
      <c r="A33">
        <v>500</v>
      </c>
      <c r="C33" t="str">
        <f t="shared" si="0"/>
        <v>500 - 1000</v>
      </c>
    </row>
    <row r="34" spans="1:3" x14ac:dyDescent="0.25">
      <c r="A34">
        <v>300</v>
      </c>
      <c r="C34" t="str">
        <f t="shared" si="0"/>
        <v>&lt;500</v>
      </c>
    </row>
    <row r="35" spans="1:3" x14ac:dyDescent="0.25">
      <c r="A35">
        <v>800</v>
      </c>
      <c r="C35" t="str">
        <f t="shared" si="0"/>
        <v>500 - 1000</v>
      </c>
    </row>
    <row r="36" spans="1:3" x14ac:dyDescent="0.25">
      <c r="A36">
        <v>500</v>
      </c>
      <c r="C36" t="str">
        <f t="shared" si="0"/>
        <v>500 - 1000</v>
      </c>
    </row>
    <row r="37" spans="1:3" x14ac:dyDescent="0.25">
      <c r="A37">
        <v>900</v>
      </c>
      <c r="C37" t="str">
        <f t="shared" si="0"/>
        <v>500 - 1000</v>
      </c>
    </row>
    <row r="38" spans="1:3" x14ac:dyDescent="0.25">
      <c r="A38">
        <v>500</v>
      </c>
      <c r="C38" t="str">
        <f>VLOOKUP(A38,E1:F19, 2)</f>
        <v>500 - 1000</v>
      </c>
    </row>
    <row r="39" spans="1:3" x14ac:dyDescent="0.25">
      <c r="A39">
        <v>450</v>
      </c>
      <c r="C39" t="str">
        <f>VLOOKUP(A39,E2:F20, 2)</f>
        <v>&lt;500</v>
      </c>
    </row>
    <row r="40" spans="1:3" x14ac:dyDescent="0.25">
      <c r="A40">
        <v>440</v>
      </c>
      <c r="C40" t="str">
        <f>VLOOKUP(A40,E3:F21, 2)</f>
        <v>&lt;500</v>
      </c>
    </row>
    <row r="41" spans="1:3" x14ac:dyDescent="0.25">
      <c r="A41">
        <v>550</v>
      </c>
      <c r="C41" t="str">
        <f>VLOOKUP(A41,E4:F22, 2)</f>
        <v>500 - 1000</v>
      </c>
    </row>
    <row r="42" spans="1:3" x14ac:dyDescent="0.25">
      <c r="A42">
        <v>470</v>
      </c>
      <c r="C42" t="str">
        <f>VLOOKUP(A42,E5:F23, 2)</f>
        <v>&lt;500</v>
      </c>
    </row>
    <row r="43" spans="1:3" x14ac:dyDescent="0.25">
      <c r="A43">
        <v>470</v>
      </c>
      <c r="C43" t="str">
        <f>VLOOKUP(A43,E1:F24, 2)</f>
        <v>&lt;500</v>
      </c>
    </row>
    <row r="44" spans="1:3" x14ac:dyDescent="0.25">
      <c r="A44">
        <v>200</v>
      </c>
      <c r="C44" t="str">
        <f>VLOOKUP(A44,E1:F25, 2)</f>
        <v>&lt;500</v>
      </c>
    </row>
    <row r="45" spans="1:3" x14ac:dyDescent="0.25">
      <c r="A45">
        <v>999</v>
      </c>
      <c r="C45" t="str">
        <f>VLOOKUP(A45,E8:F26, 2)</f>
        <v>500 - 1000</v>
      </c>
    </row>
    <row r="46" spans="1:3" x14ac:dyDescent="0.25">
      <c r="A46">
        <v>450</v>
      </c>
      <c r="C46" t="str">
        <f>VLOOKUP(A46,E1:F27, 2)</f>
        <v>&lt;500</v>
      </c>
    </row>
    <row r="47" spans="1:3" x14ac:dyDescent="0.25">
      <c r="A47">
        <v>450</v>
      </c>
      <c r="C47" t="str">
        <f>VLOOKUP(A47,E2:F28, 2)</f>
        <v>&lt;500</v>
      </c>
    </row>
    <row r="48" spans="1:3" x14ac:dyDescent="0.25">
      <c r="A48">
        <v>800</v>
      </c>
      <c r="C48" t="str">
        <f>VLOOKUP(A48,E3:F29, 2)</f>
        <v>500 - 1000</v>
      </c>
    </row>
    <row r="49" spans="1:3" x14ac:dyDescent="0.25">
      <c r="A49">
        <v>350</v>
      </c>
      <c r="C49" t="str">
        <f>VLOOKUP(A49,E4:F30, 2)</f>
        <v>&lt;500</v>
      </c>
    </row>
    <row r="50" spans="1:3" x14ac:dyDescent="0.25">
      <c r="A50">
        <v>400</v>
      </c>
      <c r="C50" t="str">
        <f>VLOOKUP(A50,E5:F31, 2)</f>
        <v>&lt;500</v>
      </c>
    </row>
    <row r="51" spans="1:3" x14ac:dyDescent="0.25">
      <c r="A51">
        <v>450</v>
      </c>
      <c r="C51" t="str">
        <f t="shared" ref="C51:C57" si="1">VLOOKUP(A51,$E1:$F32,2)</f>
        <v>&lt;500</v>
      </c>
    </row>
    <row r="52" spans="1:3" x14ac:dyDescent="0.25">
      <c r="A52">
        <v>400</v>
      </c>
      <c r="C52" t="str">
        <f t="shared" si="1"/>
        <v>&lt;500</v>
      </c>
    </row>
    <row r="53" spans="1:3" x14ac:dyDescent="0.25">
      <c r="A53">
        <v>400</v>
      </c>
      <c r="C53" t="str">
        <f t="shared" si="1"/>
        <v>&lt;500</v>
      </c>
    </row>
    <row r="54" spans="1:3" x14ac:dyDescent="0.25">
      <c r="A54">
        <v>450</v>
      </c>
      <c r="C54" t="str">
        <f t="shared" si="1"/>
        <v>&lt;500</v>
      </c>
    </row>
    <row r="55" spans="1:3" x14ac:dyDescent="0.25">
      <c r="A55">
        <v>850</v>
      </c>
      <c r="C55" t="str">
        <f t="shared" si="1"/>
        <v>500 - 1000</v>
      </c>
    </row>
    <row r="56" spans="1:3" x14ac:dyDescent="0.25">
      <c r="A56">
        <v>999</v>
      </c>
      <c r="C56" t="str">
        <f t="shared" si="1"/>
        <v>500 - 1000</v>
      </c>
    </row>
    <row r="57" spans="1:3" x14ac:dyDescent="0.25">
      <c r="A57">
        <v>600</v>
      </c>
      <c r="C57" t="str">
        <f t="shared" si="1"/>
        <v>500 - 1000</v>
      </c>
    </row>
    <row r="58" spans="1:3" x14ac:dyDescent="0.25">
      <c r="A58">
        <v>440</v>
      </c>
      <c r="C58" t="str">
        <f>VLOOKUP(A58,$E1:$F39,2)</f>
        <v>&lt;500</v>
      </c>
    </row>
    <row r="59" spans="1:3" x14ac:dyDescent="0.25">
      <c r="A59">
        <v>600</v>
      </c>
      <c r="C59" t="str">
        <f>VLOOKUP(A59,$E2:$F40,2)</f>
        <v>500 - 1000</v>
      </c>
    </row>
    <row r="60" spans="1:3" x14ac:dyDescent="0.25">
      <c r="A60">
        <v>750</v>
      </c>
      <c r="C60" t="str">
        <f>VLOOKUP(A60,$E3:$F41,2)</f>
        <v>500 - 1000</v>
      </c>
    </row>
    <row r="61" spans="1:3" x14ac:dyDescent="0.25">
      <c r="A61">
        <v>2500</v>
      </c>
      <c r="C61" t="str">
        <f>VLOOKUP(A61,$E11:$F42,2)</f>
        <v>&gt;1000</v>
      </c>
    </row>
    <row r="62" spans="1:3" x14ac:dyDescent="0.25">
      <c r="A62">
        <v>850</v>
      </c>
      <c r="C62" t="str">
        <f t="shared" ref="C62:C68" si="2">VLOOKUP(A62,$E1:$F43,2)</f>
        <v>500 - 1000</v>
      </c>
    </row>
    <row r="63" spans="1:3" x14ac:dyDescent="0.25">
      <c r="A63">
        <v>800</v>
      </c>
      <c r="C63" t="str">
        <f t="shared" si="2"/>
        <v>500 - 1000</v>
      </c>
    </row>
    <row r="64" spans="1:3" x14ac:dyDescent="0.25">
      <c r="A64">
        <v>800</v>
      </c>
      <c r="C64" t="str">
        <f t="shared" si="2"/>
        <v>500 - 1000</v>
      </c>
    </row>
    <row r="65" spans="1:3" x14ac:dyDescent="0.25">
      <c r="A65">
        <v>600</v>
      </c>
      <c r="C65" t="str">
        <f t="shared" si="2"/>
        <v>500 - 1000</v>
      </c>
    </row>
    <row r="66" spans="1:3" x14ac:dyDescent="0.25">
      <c r="A66">
        <v>600</v>
      </c>
      <c r="C66" t="str">
        <f t="shared" si="2"/>
        <v>500 - 1000</v>
      </c>
    </row>
    <row r="67" spans="1:3" x14ac:dyDescent="0.25">
      <c r="A67">
        <v>650</v>
      </c>
      <c r="C67" t="str">
        <f t="shared" si="2"/>
        <v>500 - 1000</v>
      </c>
    </row>
    <row r="68" spans="1:3" x14ac:dyDescent="0.25">
      <c r="A68">
        <v>750</v>
      </c>
      <c r="C68" t="str">
        <f t="shared" si="2"/>
        <v>500 - 1000</v>
      </c>
    </row>
    <row r="69" spans="1:3" x14ac:dyDescent="0.25">
      <c r="A69">
        <v>470</v>
      </c>
      <c r="C69" t="str">
        <f>VLOOKUP(A69,$E1:$F50,2)</f>
        <v>&lt;500</v>
      </c>
    </row>
    <row r="70" spans="1:3" x14ac:dyDescent="0.25">
      <c r="A70">
        <v>890</v>
      </c>
      <c r="C70" t="str">
        <f>VLOOKUP(A70,$E9:$F51,2)</f>
        <v>500 - 1000</v>
      </c>
    </row>
    <row r="71" spans="1:3" x14ac:dyDescent="0.25">
      <c r="A71">
        <v>900</v>
      </c>
      <c r="C71" t="str">
        <f>VLOOKUP(A71,$E10:$F52,2)</f>
        <v>500 - 1000</v>
      </c>
    </row>
    <row r="72" spans="1:3" x14ac:dyDescent="0.25">
      <c r="A72">
        <v>400</v>
      </c>
      <c r="C72" t="str">
        <f t="shared" ref="C72:C82" si="3">VLOOKUP(A72,$E1:$F53,2)</f>
        <v>&lt;500</v>
      </c>
    </row>
    <row r="73" spans="1:3" x14ac:dyDescent="0.25">
      <c r="A73">
        <v>999</v>
      </c>
      <c r="C73" t="str">
        <f t="shared" si="3"/>
        <v>500 - 1000</v>
      </c>
    </row>
    <row r="74" spans="1:3" x14ac:dyDescent="0.25">
      <c r="A74">
        <v>999</v>
      </c>
      <c r="C74" t="str">
        <f t="shared" si="3"/>
        <v>500 - 1000</v>
      </c>
    </row>
    <row r="75" spans="1:3" x14ac:dyDescent="0.25">
      <c r="A75">
        <v>999</v>
      </c>
      <c r="C75" t="str">
        <f t="shared" si="3"/>
        <v>500 - 1000</v>
      </c>
    </row>
    <row r="76" spans="1:3" x14ac:dyDescent="0.25">
      <c r="A76">
        <v>999</v>
      </c>
      <c r="C76" t="str">
        <f t="shared" si="3"/>
        <v>500 - 1000</v>
      </c>
    </row>
    <row r="77" spans="1:3" x14ac:dyDescent="0.25">
      <c r="A77">
        <v>999</v>
      </c>
      <c r="C77" t="str">
        <f t="shared" si="3"/>
        <v>500 - 1000</v>
      </c>
    </row>
    <row r="78" spans="1:3" x14ac:dyDescent="0.25">
      <c r="A78">
        <v>999</v>
      </c>
      <c r="C78" t="str">
        <f t="shared" si="3"/>
        <v>500 - 1000</v>
      </c>
    </row>
    <row r="79" spans="1:3" x14ac:dyDescent="0.25">
      <c r="A79">
        <v>999</v>
      </c>
      <c r="C79" t="str">
        <f t="shared" si="3"/>
        <v>500 - 1000</v>
      </c>
    </row>
    <row r="80" spans="1:3" x14ac:dyDescent="0.25">
      <c r="A80">
        <v>2700</v>
      </c>
      <c r="C80" t="str">
        <f t="shared" si="3"/>
        <v>&gt;1000</v>
      </c>
    </row>
    <row r="81" spans="1:3" x14ac:dyDescent="0.25">
      <c r="A81">
        <v>999</v>
      </c>
      <c r="C81" t="str">
        <f t="shared" si="3"/>
        <v>500 - 1000</v>
      </c>
    </row>
    <row r="82" spans="1:3" x14ac:dyDescent="0.25">
      <c r="A82">
        <v>3500</v>
      </c>
      <c r="C82" t="str">
        <f t="shared" si="3"/>
        <v>&gt;1000</v>
      </c>
    </row>
    <row r="83" spans="1:3" x14ac:dyDescent="0.25">
      <c r="A83">
        <v>999</v>
      </c>
      <c r="C83" t="str">
        <f t="shared" ref="C83:C93" si="4">VLOOKUP(A83,$E1:$F64,2)</f>
        <v>500 - 1000</v>
      </c>
    </row>
    <row r="84" spans="1:3" x14ac:dyDescent="0.25">
      <c r="A84">
        <v>500</v>
      </c>
      <c r="C84" t="str">
        <f t="shared" si="4"/>
        <v>500 - 1000</v>
      </c>
    </row>
    <row r="85" spans="1:3" x14ac:dyDescent="0.25">
      <c r="A85">
        <v>2500</v>
      </c>
      <c r="C85" t="str">
        <f t="shared" si="4"/>
        <v>&gt;1000</v>
      </c>
    </row>
    <row r="86" spans="1:3" x14ac:dyDescent="0.25">
      <c r="A86">
        <v>700</v>
      </c>
      <c r="C86" t="str">
        <f t="shared" si="4"/>
        <v>500 - 1000</v>
      </c>
    </row>
    <row r="87" spans="1:3" x14ac:dyDescent="0.25">
      <c r="A87">
        <v>550</v>
      </c>
      <c r="C87" t="str">
        <f t="shared" si="4"/>
        <v>500 - 1000</v>
      </c>
    </row>
    <row r="88" spans="1:3" x14ac:dyDescent="0.25">
      <c r="A88">
        <v>650</v>
      </c>
      <c r="C88" t="str">
        <f t="shared" si="4"/>
        <v>500 - 1000</v>
      </c>
    </row>
    <row r="89" spans="1:3" x14ac:dyDescent="0.25">
      <c r="A89">
        <v>600</v>
      </c>
      <c r="C89" t="str">
        <f t="shared" si="4"/>
        <v>500 - 1000</v>
      </c>
    </row>
    <row r="90" spans="1:3" x14ac:dyDescent="0.25">
      <c r="A90">
        <v>900</v>
      </c>
      <c r="C90" t="str">
        <f t="shared" si="4"/>
        <v>500 - 1000</v>
      </c>
    </row>
    <row r="91" spans="1:3" x14ac:dyDescent="0.25">
      <c r="A91">
        <v>999</v>
      </c>
      <c r="C91" t="str">
        <f t="shared" si="4"/>
        <v>500 - 1000</v>
      </c>
    </row>
    <row r="92" spans="1:3" x14ac:dyDescent="0.25">
      <c r="A92">
        <v>999</v>
      </c>
      <c r="C92" t="str">
        <f t="shared" si="4"/>
        <v>500 - 1000</v>
      </c>
    </row>
    <row r="93" spans="1:3" x14ac:dyDescent="0.25">
      <c r="A93">
        <v>3300</v>
      </c>
      <c r="C93" t="str">
        <f t="shared" si="4"/>
        <v>&gt;1000</v>
      </c>
    </row>
    <row r="94" spans="1:3" x14ac:dyDescent="0.25">
      <c r="A94">
        <v>800</v>
      </c>
      <c r="C94" t="str">
        <f t="shared" ref="C94:C104" si="5">VLOOKUP(A94,$E1:$F75,2)</f>
        <v>500 - 1000</v>
      </c>
    </row>
    <row r="95" spans="1:3" x14ac:dyDescent="0.25">
      <c r="A95">
        <v>800</v>
      </c>
      <c r="C95" t="str">
        <f t="shared" si="5"/>
        <v>500 - 1000</v>
      </c>
    </row>
    <row r="96" spans="1:3" x14ac:dyDescent="0.25">
      <c r="A96">
        <v>999</v>
      </c>
      <c r="C96" t="str">
        <f t="shared" si="5"/>
        <v>500 - 1000</v>
      </c>
    </row>
    <row r="97" spans="1:3" x14ac:dyDescent="0.25">
      <c r="A97">
        <v>400</v>
      </c>
      <c r="C97" t="str">
        <f t="shared" si="5"/>
        <v>&lt;500</v>
      </c>
    </row>
    <row r="98" spans="1:3" x14ac:dyDescent="0.25">
      <c r="A98">
        <v>900</v>
      </c>
      <c r="C98" t="str">
        <f t="shared" si="5"/>
        <v>500 - 1000</v>
      </c>
    </row>
    <row r="99" spans="1:3" x14ac:dyDescent="0.25">
      <c r="A99">
        <v>900</v>
      </c>
      <c r="C99" t="str">
        <f t="shared" si="5"/>
        <v>500 - 1000</v>
      </c>
    </row>
    <row r="100" spans="1:3" x14ac:dyDescent="0.25">
      <c r="A100">
        <v>1000</v>
      </c>
      <c r="C100" t="str">
        <f t="shared" si="5"/>
        <v>&gt;1000</v>
      </c>
    </row>
    <row r="101" spans="1:3" x14ac:dyDescent="0.25">
      <c r="A101">
        <v>980</v>
      </c>
      <c r="C101" t="str">
        <f t="shared" si="5"/>
        <v>500 - 1000</v>
      </c>
    </row>
    <row r="102" spans="1:3" x14ac:dyDescent="0.25">
      <c r="A102">
        <v>3000</v>
      </c>
      <c r="C102" t="str">
        <f t="shared" si="5"/>
        <v>&gt;1000</v>
      </c>
    </row>
    <row r="103" spans="1:3" x14ac:dyDescent="0.25">
      <c r="A103">
        <v>2500</v>
      </c>
      <c r="C103" t="str">
        <f t="shared" si="5"/>
        <v>&gt;1000</v>
      </c>
    </row>
    <row r="104" spans="1:3" x14ac:dyDescent="0.25">
      <c r="A104">
        <v>5000</v>
      </c>
      <c r="C104" t="str">
        <f t="shared" si="5"/>
        <v>&gt;1000</v>
      </c>
    </row>
    <row r="105" spans="1:3" x14ac:dyDescent="0.25">
      <c r="A105">
        <v>800</v>
      </c>
      <c r="C105" t="str">
        <f t="shared" ref="C105:C114" si="6">VLOOKUP(A105,$E1:$F86,2)</f>
        <v>500 - 1000</v>
      </c>
    </row>
    <row r="106" spans="1:3" x14ac:dyDescent="0.25">
      <c r="A106">
        <v>990</v>
      </c>
      <c r="C106" t="str">
        <f t="shared" si="6"/>
        <v>500 - 1000</v>
      </c>
    </row>
    <row r="107" spans="1:3" x14ac:dyDescent="0.25">
      <c r="A107">
        <v>520</v>
      </c>
      <c r="C107" t="str">
        <f t="shared" si="6"/>
        <v>500 - 1000</v>
      </c>
    </row>
    <row r="108" spans="1:3" x14ac:dyDescent="0.25">
      <c r="A108">
        <v>500</v>
      </c>
      <c r="C108" t="str">
        <f t="shared" si="6"/>
        <v>500 - 1000</v>
      </c>
    </row>
    <row r="109" spans="1:3" x14ac:dyDescent="0.25">
      <c r="A109">
        <v>600</v>
      </c>
      <c r="C109" t="str">
        <f t="shared" si="6"/>
        <v>500 - 1000</v>
      </c>
    </row>
    <row r="110" spans="1:3" x14ac:dyDescent="0.25">
      <c r="A110">
        <v>509</v>
      </c>
      <c r="C110" t="str">
        <f t="shared" si="6"/>
        <v>500 - 1000</v>
      </c>
    </row>
    <row r="111" spans="1:3" x14ac:dyDescent="0.25">
      <c r="A111">
        <v>600</v>
      </c>
      <c r="C111" t="str">
        <f t="shared" si="6"/>
        <v>500 - 1000</v>
      </c>
    </row>
    <row r="112" spans="1:3" x14ac:dyDescent="0.25">
      <c r="A112">
        <v>1000</v>
      </c>
      <c r="C112" t="str">
        <f t="shared" si="6"/>
        <v>&gt;1000</v>
      </c>
    </row>
    <row r="113" spans="1:3" x14ac:dyDescent="0.25">
      <c r="A113">
        <v>2500</v>
      </c>
      <c r="C113" t="str">
        <f t="shared" si="6"/>
        <v>&gt;1000</v>
      </c>
    </row>
    <row r="114" spans="1:3" x14ac:dyDescent="0.25">
      <c r="A114">
        <v>900</v>
      </c>
      <c r="C114" t="str">
        <f t="shared" si="6"/>
        <v>500 - 1000</v>
      </c>
    </row>
    <row r="115" spans="1:3" x14ac:dyDescent="0.25">
      <c r="A115">
        <v>988</v>
      </c>
      <c r="C115" t="str">
        <f t="shared" ref="C115:C123" si="7">VLOOKUP(A115,$E1:$F96,2)</f>
        <v>500 - 1000</v>
      </c>
    </row>
    <row r="116" spans="1:3" x14ac:dyDescent="0.25">
      <c r="A116">
        <v>550</v>
      </c>
      <c r="C116" t="str">
        <f t="shared" si="7"/>
        <v>500 - 1000</v>
      </c>
    </row>
    <row r="117" spans="1:3" x14ac:dyDescent="0.25">
      <c r="A117">
        <v>2000</v>
      </c>
      <c r="C117" t="str">
        <f t="shared" si="7"/>
        <v>&gt;1000</v>
      </c>
    </row>
    <row r="118" spans="1:3" x14ac:dyDescent="0.25">
      <c r="A118">
        <v>2200</v>
      </c>
      <c r="C118" t="str">
        <f t="shared" si="7"/>
        <v>&gt;1000</v>
      </c>
    </row>
    <row r="119" spans="1:3" x14ac:dyDescent="0.25">
      <c r="A119">
        <v>750</v>
      </c>
      <c r="C119" t="str">
        <f t="shared" si="7"/>
        <v>500 - 1000</v>
      </c>
    </row>
    <row r="120" spans="1:3" x14ac:dyDescent="0.25">
      <c r="A120">
        <v>750</v>
      </c>
      <c r="C120" t="str">
        <f t="shared" si="7"/>
        <v>500 - 1000</v>
      </c>
    </row>
    <row r="121" spans="1:3" x14ac:dyDescent="0.25">
      <c r="A121">
        <v>1000</v>
      </c>
      <c r="C121" t="str">
        <f t="shared" si="7"/>
        <v>&gt;1000</v>
      </c>
    </row>
    <row r="122" spans="1:3" x14ac:dyDescent="0.25">
      <c r="A122">
        <v>1000</v>
      </c>
      <c r="C122" t="str">
        <f t="shared" si="7"/>
        <v>&gt;1000</v>
      </c>
    </row>
    <row r="123" spans="1:3" x14ac:dyDescent="0.25">
      <c r="A123">
        <v>900</v>
      </c>
      <c r="C123" t="str">
        <f t="shared" si="7"/>
        <v>500 - 1000</v>
      </c>
    </row>
    <row r="124" spans="1:3" x14ac:dyDescent="0.25">
      <c r="A124">
        <v>550</v>
      </c>
      <c r="C124" t="str">
        <f>VLOOKUP(A124,$E1:$F105,2)</f>
        <v>500 - 1000</v>
      </c>
    </row>
    <row r="125" spans="1:3" x14ac:dyDescent="0.25">
      <c r="A125">
        <v>2000</v>
      </c>
      <c r="C125" t="str">
        <f>VLOOKUP(A125,$E11:$F106,2)</f>
        <v>&gt;1000</v>
      </c>
    </row>
    <row r="126" spans="1:3" x14ac:dyDescent="0.25">
      <c r="A126">
        <v>670</v>
      </c>
      <c r="C126" t="str">
        <f>VLOOKUP(A126,$E1:$F107,2)</f>
        <v>500 - 1000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E014E-83CC-4771-B05F-C0F538CAE865}">
  <dimension ref="A1:K127"/>
  <sheetViews>
    <sheetView workbookViewId="0">
      <selection activeCell="D1" sqref="D1"/>
    </sheetView>
  </sheetViews>
  <sheetFormatPr defaultRowHeight="15" x14ac:dyDescent="0.25"/>
  <cols>
    <col min="1" max="1" width="45.85546875" customWidth="1"/>
    <col min="2" max="2" width="20.28515625" customWidth="1"/>
    <col min="3" max="3" width="18.28515625" customWidth="1"/>
    <col min="4" max="4" width="15.28515625" customWidth="1"/>
    <col min="5" max="5" width="15.5703125" customWidth="1"/>
    <col min="6" max="6" width="16.140625" customWidth="1"/>
    <col min="7" max="7" width="19" customWidth="1"/>
    <col min="11" max="11" width="17.28515625" customWidth="1"/>
  </cols>
  <sheetData>
    <row r="1" spans="1:11" x14ac:dyDescent="0.25">
      <c r="A1" t="s">
        <v>41</v>
      </c>
      <c r="B1" t="s">
        <v>44</v>
      </c>
      <c r="C1" t="s">
        <v>86</v>
      </c>
      <c r="D1" t="s">
        <v>98</v>
      </c>
      <c r="E1" t="s">
        <v>46</v>
      </c>
      <c r="F1" t="s">
        <v>47</v>
      </c>
      <c r="G1" t="s">
        <v>97</v>
      </c>
      <c r="I1" t="s">
        <v>99</v>
      </c>
      <c r="K1" t="s">
        <v>100</v>
      </c>
    </row>
    <row r="2" spans="1:11" x14ac:dyDescent="0.25">
      <c r="A2">
        <v>1</v>
      </c>
      <c r="B2">
        <v>0</v>
      </c>
      <c r="C2" s="4">
        <v>0</v>
      </c>
      <c r="D2" s="4">
        <v>0</v>
      </c>
      <c r="E2" s="4">
        <v>1</v>
      </c>
      <c r="F2" s="4" t="s">
        <v>4</v>
      </c>
      <c r="G2">
        <v>0</v>
      </c>
      <c r="I2">
        <f>SUM(A2:B2,C2,D2,E2,G2)</f>
        <v>2</v>
      </c>
      <c r="K2" t="str">
        <f>IF(I2&lt;3,"Unsatisfactory",IF(ANDI2&gt;=3, "SATISFACTORY"))</f>
        <v>Unsatisfactory</v>
      </c>
    </row>
    <row r="3" spans="1:11" x14ac:dyDescent="0.25">
      <c r="A3">
        <v>0</v>
      </c>
      <c r="B3">
        <v>0</v>
      </c>
      <c r="C3" s="4">
        <v>1</v>
      </c>
      <c r="D3" s="4">
        <v>0</v>
      </c>
      <c r="E3" s="4">
        <v>1</v>
      </c>
      <c r="F3" s="4" t="s">
        <v>3</v>
      </c>
      <c r="G3">
        <v>0</v>
      </c>
      <c r="I3">
        <f t="shared" ref="I3:I66" si="0">SUM(A3:B3,C3,D3,E3,G3)</f>
        <v>2</v>
      </c>
      <c r="K3" t="str">
        <f>IF(I3&lt;3,"Unsatisfactory",IF(ANDI2&gt;=3, "SATISFACTORY"))</f>
        <v>Unsatisfactory</v>
      </c>
    </row>
    <row r="4" spans="1:11" x14ac:dyDescent="0.25">
      <c r="A4">
        <v>0</v>
      </c>
      <c r="B4">
        <v>0</v>
      </c>
      <c r="C4" s="4">
        <v>1</v>
      </c>
      <c r="D4" s="4">
        <v>0</v>
      </c>
      <c r="E4" s="4">
        <v>0</v>
      </c>
      <c r="F4" s="4" t="s">
        <v>3</v>
      </c>
      <c r="G4">
        <v>0</v>
      </c>
      <c r="I4">
        <f t="shared" si="0"/>
        <v>1</v>
      </c>
      <c r="K4" t="str">
        <f>IF(I4&lt;3,"Unsatisfactory",IF(ANDI2&gt;=3, "SATISFACTORY"))</f>
        <v>Unsatisfactory</v>
      </c>
    </row>
    <row r="5" spans="1:11" x14ac:dyDescent="0.25">
      <c r="A5">
        <v>0</v>
      </c>
      <c r="B5">
        <v>0</v>
      </c>
      <c r="C5" s="4">
        <v>1</v>
      </c>
      <c r="D5" s="4">
        <v>0</v>
      </c>
      <c r="E5" s="4">
        <v>1</v>
      </c>
      <c r="F5" s="4" t="s">
        <v>3</v>
      </c>
      <c r="G5">
        <v>0</v>
      </c>
      <c r="I5">
        <f t="shared" si="0"/>
        <v>2</v>
      </c>
      <c r="K5" t="str">
        <f>IF(I5&lt;3,"Unsatisfactory",IF(ANDI2&gt;=3, "SATISFACTORY"))</f>
        <v>Unsatisfactory</v>
      </c>
    </row>
    <row r="6" spans="1:11" x14ac:dyDescent="0.25">
      <c r="A6">
        <v>1</v>
      </c>
      <c r="B6">
        <v>0</v>
      </c>
      <c r="C6" s="4">
        <v>1</v>
      </c>
      <c r="D6" s="4">
        <v>0</v>
      </c>
      <c r="E6" s="4">
        <v>1</v>
      </c>
      <c r="F6" s="4" t="s">
        <v>4</v>
      </c>
      <c r="G6">
        <v>0</v>
      </c>
      <c r="I6">
        <f t="shared" si="0"/>
        <v>3</v>
      </c>
      <c r="K6" t="s">
        <v>101</v>
      </c>
    </row>
    <row r="7" spans="1:11" x14ac:dyDescent="0.25">
      <c r="A7">
        <v>0</v>
      </c>
      <c r="B7">
        <v>0</v>
      </c>
      <c r="C7" s="4">
        <v>1</v>
      </c>
      <c r="D7" s="4">
        <v>0</v>
      </c>
      <c r="E7" s="4">
        <v>0</v>
      </c>
      <c r="F7" s="4" t="s">
        <v>3</v>
      </c>
      <c r="G7">
        <v>0</v>
      </c>
      <c r="I7">
        <f t="shared" si="0"/>
        <v>1</v>
      </c>
      <c r="K7" t="str">
        <f>IF(I7&lt;3,"Unsatisfactory",IF(ANDI2&gt;=3, "SATISFACTORY"))</f>
        <v>Unsatisfactory</v>
      </c>
    </row>
    <row r="8" spans="1:11" x14ac:dyDescent="0.25">
      <c r="A8">
        <v>0</v>
      </c>
      <c r="B8">
        <v>0</v>
      </c>
      <c r="C8" s="4">
        <v>1</v>
      </c>
      <c r="D8" s="4">
        <v>0</v>
      </c>
      <c r="E8" s="4">
        <v>0</v>
      </c>
      <c r="F8" s="4" t="s">
        <v>4</v>
      </c>
      <c r="G8">
        <v>0</v>
      </c>
      <c r="I8">
        <f t="shared" si="0"/>
        <v>1</v>
      </c>
      <c r="K8" t="str">
        <f>IF(I8&lt;3,"Unsatisfactory",IF(ANDI2&gt;=3, "SATISFACTORY"))</f>
        <v>Unsatisfactory</v>
      </c>
    </row>
    <row r="9" spans="1:11" x14ac:dyDescent="0.25">
      <c r="A9">
        <v>0</v>
      </c>
      <c r="B9">
        <v>0</v>
      </c>
      <c r="C9" s="4">
        <v>0</v>
      </c>
      <c r="D9" s="4">
        <v>0</v>
      </c>
      <c r="E9" s="4">
        <v>0</v>
      </c>
      <c r="F9" s="4" t="s">
        <v>4</v>
      </c>
      <c r="G9">
        <v>0</v>
      </c>
      <c r="I9">
        <f t="shared" si="0"/>
        <v>0</v>
      </c>
      <c r="K9" t="str">
        <f>IF(I9&lt;3,"Unsatisfactory",IF(ANDI2&gt;=3, "SATISFACTORY"))</f>
        <v>Unsatisfactory</v>
      </c>
    </row>
    <row r="10" spans="1:11" x14ac:dyDescent="0.25">
      <c r="A10">
        <v>0</v>
      </c>
      <c r="B10">
        <v>0</v>
      </c>
      <c r="C10" s="4">
        <v>0</v>
      </c>
      <c r="D10" s="4">
        <v>0</v>
      </c>
      <c r="E10" s="4">
        <v>0</v>
      </c>
      <c r="F10" s="4" t="s">
        <v>4</v>
      </c>
      <c r="G10">
        <v>0</v>
      </c>
      <c r="I10">
        <f t="shared" si="0"/>
        <v>0</v>
      </c>
      <c r="K10" t="str">
        <f>IF(I10&lt;3,"Unsatisfactory",IF(ANDI2&gt;=3, "SATISFACTORY"))</f>
        <v>Unsatisfactory</v>
      </c>
    </row>
    <row r="11" spans="1:11" x14ac:dyDescent="0.25">
      <c r="A11">
        <v>1</v>
      </c>
      <c r="B11">
        <v>0</v>
      </c>
      <c r="C11" s="4">
        <v>0</v>
      </c>
      <c r="D11" s="4">
        <v>0</v>
      </c>
      <c r="E11" s="4">
        <v>0</v>
      </c>
      <c r="F11" s="4" t="s">
        <v>3</v>
      </c>
      <c r="G11">
        <v>0</v>
      </c>
      <c r="I11">
        <f t="shared" si="0"/>
        <v>1</v>
      </c>
      <c r="K11" t="str">
        <f>IF(I11&lt;3,"Unsatisfactory",IF(ANDI2&gt;=3, "SATISFACTORY"))</f>
        <v>Unsatisfactory</v>
      </c>
    </row>
    <row r="12" spans="1:11" x14ac:dyDescent="0.25">
      <c r="A12">
        <v>0</v>
      </c>
      <c r="B12">
        <v>0</v>
      </c>
      <c r="C12" s="4">
        <v>0</v>
      </c>
      <c r="D12" s="4">
        <v>0</v>
      </c>
      <c r="E12" s="4">
        <v>0</v>
      </c>
      <c r="F12" s="4" t="s">
        <v>3</v>
      </c>
      <c r="G12">
        <v>0</v>
      </c>
      <c r="I12">
        <f t="shared" si="0"/>
        <v>0</v>
      </c>
      <c r="K12" t="str">
        <f>IF(I12&lt;3,"Unsatisfactory",IF(ANDI2&gt;=3, "SATISFACTORY"))</f>
        <v>Unsatisfactory</v>
      </c>
    </row>
    <row r="13" spans="1:11" x14ac:dyDescent="0.25">
      <c r="A13">
        <v>0</v>
      </c>
      <c r="B13">
        <v>0</v>
      </c>
      <c r="C13" s="4">
        <v>0</v>
      </c>
      <c r="D13" s="4">
        <v>0</v>
      </c>
      <c r="E13" s="4">
        <v>0</v>
      </c>
      <c r="F13" s="4" t="s">
        <v>3</v>
      </c>
      <c r="G13">
        <v>0</v>
      </c>
      <c r="I13">
        <f t="shared" si="0"/>
        <v>0</v>
      </c>
      <c r="K13" t="str">
        <f>IF(I13&lt;3,"Unsatisfactory",IF(ANDI2&gt;=3, "SATISFACTORY"))</f>
        <v>Unsatisfactory</v>
      </c>
    </row>
    <row r="14" spans="1:11" x14ac:dyDescent="0.25">
      <c r="A14">
        <v>0</v>
      </c>
      <c r="B14">
        <v>0</v>
      </c>
      <c r="C14" s="4">
        <v>0</v>
      </c>
      <c r="D14" s="4">
        <v>0</v>
      </c>
      <c r="E14" s="4">
        <v>1</v>
      </c>
      <c r="F14" s="4" t="s">
        <v>3</v>
      </c>
      <c r="G14">
        <v>0</v>
      </c>
      <c r="I14">
        <f t="shared" si="0"/>
        <v>1</v>
      </c>
      <c r="K14" t="str">
        <f>IF(I14&lt;3,"Unsatisfactory",IF(ANDI2&gt;=3, "SATISFACTORY"))</f>
        <v>Unsatisfactory</v>
      </c>
    </row>
    <row r="15" spans="1:11" x14ac:dyDescent="0.25">
      <c r="A15">
        <v>0</v>
      </c>
      <c r="B15">
        <v>0</v>
      </c>
      <c r="C15" s="4">
        <v>0</v>
      </c>
      <c r="D15" s="4">
        <v>0</v>
      </c>
      <c r="E15" s="4">
        <v>1</v>
      </c>
      <c r="F15" s="4" t="s">
        <v>3</v>
      </c>
      <c r="G15">
        <v>0</v>
      </c>
      <c r="I15">
        <f t="shared" si="0"/>
        <v>1</v>
      </c>
      <c r="K15" t="str">
        <f>IF(I15&lt;3,"Unsatisfactory",IF(ANDI2&gt;=3, "SATISFACTORY"))</f>
        <v>Unsatisfactory</v>
      </c>
    </row>
    <row r="16" spans="1:11" x14ac:dyDescent="0.25">
      <c r="A16">
        <v>1</v>
      </c>
      <c r="B16">
        <v>0</v>
      </c>
      <c r="C16" s="4">
        <v>0</v>
      </c>
      <c r="D16" s="4">
        <v>0</v>
      </c>
      <c r="E16" s="4">
        <v>1</v>
      </c>
      <c r="F16" s="4" t="s">
        <v>3</v>
      </c>
      <c r="G16">
        <v>0</v>
      </c>
      <c r="I16">
        <f t="shared" si="0"/>
        <v>2</v>
      </c>
      <c r="K16" t="str">
        <f>IF(I16&lt;3,"Unsatisfactory",IF(ANDI2&gt;=3, "SATISFACTORY"))</f>
        <v>Unsatisfactory</v>
      </c>
    </row>
    <row r="17" spans="1:11" x14ac:dyDescent="0.25">
      <c r="A17">
        <v>0</v>
      </c>
      <c r="B17">
        <v>0</v>
      </c>
      <c r="C17" s="4">
        <v>0</v>
      </c>
      <c r="D17" s="4">
        <v>0</v>
      </c>
      <c r="E17" s="4">
        <v>1</v>
      </c>
      <c r="F17" s="4" t="s">
        <v>3</v>
      </c>
      <c r="G17">
        <v>0</v>
      </c>
      <c r="I17">
        <f t="shared" si="0"/>
        <v>1</v>
      </c>
      <c r="K17" t="str">
        <f>IF(I17&lt;3,"Unsatisfactory",IF(ANDI2&gt;=3, "SATISFACTORY"))</f>
        <v>Unsatisfactory</v>
      </c>
    </row>
    <row r="18" spans="1:11" x14ac:dyDescent="0.25">
      <c r="A18">
        <v>0</v>
      </c>
      <c r="B18">
        <v>0</v>
      </c>
      <c r="C18" s="4">
        <v>0</v>
      </c>
      <c r="D18" s="4">
        <v>0</v>
      </c>
      <c r="E18" s="4">
        <v>1</v>
      </c>
      <c r="F18" s="4" t="s">
        <v>3</v>
      </c>
      <c r="G18">
        <v>0</v>
      </c>
      <c r="I18">
        <f t="shared" si="0"/>
        <v>1</v>
      </c>
      <c r="K18" t="str">
        <f>IF(I18&lt;3,"Unsatisfactory",IF(ANDI2&gt;=3, "SATISFACTORY"))</f>
        <v>Unsatisfactory</v>
      </c>
    </row>
    <row r="19" spans="1:11" x14ac:dyDescent="0.25">
      <c r="A19">
        <v>0</v>
      </c>
      <c r="B19">
        <v>0</v>
      </c>
      <c r="C19" s="4">
        <v>0</v>
      </c>
      <c r="D19" s="4">
        <v>0</v>
      </c>
      <c r="E19" s="4">
        <v>1</v>
      </c>
      <c r="F19" s="4" t="s">
        <v>4</v>
      </c>
      <c r="G19">
        <v>0</v>
      </c>
      <c r="I19">
        <f t="shared" si="0"/>
        <v>1</v>
      </c>
      <c r="K19" t="str">
        <f>IF(I19&lt;3,"Unsatisfactory",IF(ANDI2&gt;=3, "SATISFACTORY"))</f>
        <v>Unsatisfactory</v>
      </c>
    </row>
    <row r="20" spans="1:11" x14ac:dyDescent="0.25">
      <c r="A20">
        <v>1</v>
      </c>
      <c r="B20">
        <v>0</v>
      </c>
      <c r="C20" s="4">
        <v>0</v>
      </c>
      <c r="D20" s="4">
        <v>0</v>
      </c>
      <c r="E20" s="4">
        <v>1</v>
      </c>
      <c r="F20" s="4" t="s">
        <v>3</v>
      </c>
      <c r="G20">
        <v>0</v>
      </c>
      <c r="I20">
        <f t="shared" si="0"/>
        <v>2</v>
      </c>
      <c r="K20" t="str">
        <f>IF(I20&lt;3,"Unsatisfactory",IF(ANDI2&gt;=3, "SATISFACTORY"))</f>
        <v>Unsatisfactory</v>
      </c>
    </row>
    <row r="21" spans="1:11" x14ac:dyDescent="0.25">
      <c r="A21">
        <v>0</v>
      </c>
      <c r="B21">
        <v>0</v>
      </c>
      <c r="C21" s="4">
        <v>0</v>
      </c>
      <c r="D21" s="4">
        <v>0</v>
      </c>
      <c r="E21" s="4">
        <v>1</v>
      </c>
      <c r="F21" s="4" t="s">
        <v>3</v>
      </c>
      <c r="G21">
        <v>0</v>
      </c>
      <c r="I21">
        <f t="shared" si="0"/>
        <v>1</v>
      </c>
      <c r="K21" t="str">
        <f>IF(I21&lt;3,"Unsatisfactory",IF(ANDI2&gt;=3, "SATISFACTORY"))</f>
        <v>Unsatisfactory</v>
      </c>
    </row>
    <row r="22" spans="1:11" x14ac:dyDescent="0.25">
      <c r="A22">
        <v>0</v>
      </c>
      <c r="B22">
        <v>0</v>
      </c>
      <c r="C22" s="4">
        <v>0</v>
      </c>
      <c r="D22" s="4">
        <v>0</v>
      </c>
      <c r="E22" s="4">
        <v>1</v>
      </c>
      <c r="F22" s="4" t="s">
        <v>4</v>
      </c>
      <c r="G22">
        <v>1</v>
      </c>
      <c r="I22">
        <f t="shared" si="0"/>
        <v>2</v>
      </c>
      <c r="K22" t="str">
        <f>IF(I22&lt;3,"Unsatisfactory",IF(ANDI2&gt;=3, "SATISFACTORY"))</f>
        <v>Unsatisfactory</v>
      </c>
    </row>
    <row r="23" spans="1:11" x14ac:dyDescent="0.25">
      <c r="A23">
        <v>0</v>
      </c>
      <c r="B23">
        <v>0</v>
      </c>
      <c r="C23" s="4">
        <v>0</v>
      </c>
      <c r="D23" s="4">
        <v>0</v>
      </c>
      <c r="E23" s="4">
        <v>1</v>
      </c>
      <c r="F23" s="4" t="s">
        <v>3</v>
      </c>
      <c r="G23">
        <v>1</v>
      </c>
      <c r="I23">
        <f t="shared" si="0"/>
        <v>2</v>
      </c>
      <c r="K23" t="str">
        <f>IF(I23&lt;3,"Unsatisfactory",IF(ANDI2&gt;=3, "SATISFACTORY"))</f>
        <v>Unsatisfactory</v>
      </c>
    </row>
    <row r="24" spans="1:11" x14ac:dyDescent="0.25">
      <c r="A24">
        <v>0</v>
      </c>
      <c r="B24">
        <v>0</v>
      </c>
      <c r="C24" s="4">
        <v>0</v>
      </c>
      <c r="D24" s="4">
        <v>0</v>
      </c>
      <c r="E24" s="4">
        <v>0</v>
      </c>
      <c r="F24" s="4" t="s">
        <v>3</v>
      </c>
      <c r="G24">
        <v>1</v>
      </c>
      <c r="I24">
        <f t="shared" si="0"/>
        <v>1</v>
      </c>
      <c r="K24" t="str">
        <f>IF(I24&lt;3,"Unsatisfactory",IF(ANDI2&gt;=3, "SATISFACTORY"))</f>
        <v>Unsatisfactory</v>
      </c>
    </row>
    <row r="25" spans="1:11" x14ac:dyDescent="0.25">
      <c r="A25">
        <v>0</v>
      </c>
      <c r="B25">
        <v>0</v>
      </c>
      <c r="C25" s="4">
        <v>0</v>
      </c>
      <c r="D25" s="4">
        <v>0</v>
      </c>
      <c r="E25" s="4">
        <v>0</v>
      </c>
      <c r="F25" s="4" t="s">
        <v>3</v>
      </c>
      <c r="G25">
        <v>1</v>
      </c>
      <c r="I25">
        <f t="shared" si="0"/>
        <v>1</v>
      </c>
      <c r="K25" t="str">
        <f>IF(I25&lt;3,"Unsatisfactory",IF(ANDI2&gt;=3, "SATISFACTORY"))</f>
        <v>Unsatisfactory</v>
      </c>
    </row>
    <row r="26" spans="1:11" x14ac:dyDescent="0.25">
      <c r="A26">
        <v>0</v>
      </c>
      <c r="B26">
        <v>0</v>
      </c>
      <c r="C26" s="4">
        <v>0</v>
      </c>
      <c r="D26" s="4">
        <v>0</v>
      </c>
      <c r="E26" s="4">
        <v>0</v>
      </c>
      <c r="F26" s="4" t="s">
        <v>4</v>
      </c>
      <c r="G26">
        <v>1</v>
      </c>
      <c r="I26">
        <f t="shared" si="0"/>
        <v>1</v>
      </c>
      <c r="K26" t="str">
        <f>IF(I26&lt;3,"Unsatisfactory",IF(ANDI2&gt;=3, "SATISFACTORY"))</f>
        <v>Unsatisfactory</v>
      </c>
    </row>
    <row r="27" spans="1:11" x14ac:dyDescent="0.25">
      <c r="A27">
        <v>0</v>
      </c>
      <c r="B27">
        <v>0</v>
      </c>
      <c r="C27" s="4">
        <v>0</v>
      </c>
      <c r="D27" s="4">
        <v>0</v>
      </c>
      <c r="E27" s="4">
        <v>0</v>
      </c>
      <c r="F27" s="4" t="s">
        <v>3</v>
      </c>
      <c r="G27">
        <v>1</v>
      </c>
      <c r="I27">
        <f t="shared" si="0"/>
        <v>1</v>
      </c>
      <c r="K27" t="str">
        <f>IF(I27&lt;3,"Unsatisfactory",IF(ANDI2&gt;=3, "SATISFACTORY"))</f>
        <v>Unsatisfactory</v>
      </c>
    </row>
    <row r="28" spans="1:11" x14ac:dyDescent="0.25">
      <c r="A28">
        <v>0</v>
      </c>
      <c r="B28">
        <v>0</v>
      </c>
      <c r="C28" s="4">
        <v>0</v>
      </c>
      <c r="D28" s="4">
        <v>1</v>
      </c>
      <c r="E28" s="4">
        <v>0</v>
      </c>
      <c r="F28" s="4" t="s">
        <v>3</v>
      </c>
      <c r="G28">
        <v>1</v>
      </c>
      <c r="I28">
        <f t="shared" si="0"/>
        <v>2</v>
      </c>
      <c r="K28" t="str">
        <f>IF(I28&lt;3,"Unsatisfactory",IF(ANDI2&gt;=3, "SATISFACTORY"))</f>
        <v>Unsatisfactory</v>
      </c>
    </row>
    <row r="29" spans="1:11" x14ac:dyDescent="0.25">
      <c r="A29">
        <v>0</v>
      </c>
      <c r="B29">
        <v>0</v>
      </c>
      <c r="C29" s="4">
        <v>0</v>
      </c>
      <c r="D29" s="4">
        <v>1</v>
      </c>
      <c r="E29" s="4">
        <v>0</v>
      </c>
      <c r="F29" s="4" t="s">
        <v>3</v>
      </c>
      <c r="G29">
        <v>1</v>
      </c>
      <c r="I29">
        <f t="shared" si="0"/>
        <v>2</v>
      </c>
      <c r="K29" t="str">
        <f>IF(I29&lt;3,"Unsatisfactory",IF(ANDI2&gt;=3, "SATISFACTORY"))</f>
        <v>Unsatisfactory</v>
      </c>
    </row>
    <row r="30" spans="1:11" x14ac:dyDescent="0.25">
      <c r="A30">
        <v>0</v>
      </c>
      <c r="B30">
        <v>0</v>
      </c>
      <c r="C30" s="4">
        <v>0</v>
      </c>
      <c r="D30" s="4">
        <v>1</v>
      </c>
      <c r="E30" s="4">
        <v>0</v>
      </c>
      <c r="F30" s="4" t="s">
        <v>3</v>
      </c>
      <c r="G30">
        <v>1</v>
      </c>
      <c r="I30">
        <f t="shared" si="0"/>
        <v>2</v>
      </c>
      <c r="K30" t="str">
        <f>IF(I30&lt;3,"Unsatisfactory",IF(ANDI2&gt;=3, "SATISFACTORY"))</f>
        <v>Unsatisfactory</v>
      </c>
    </row>
    <row r="31" spans="1:11" x14ac:dyDescent="0.25">
      <c r="A31">
        <v>0</v>
      </c>
      <c r="B31">
        <v>0</v>
      </c>
      <c r="C31" s="4">
        <v>0</v>
      </c>
      <c r="D31" s="4">
        <v>1</v>
      </c>
      <c r="E31" s="4">
        <v>0</v>
      </c>
      <c r="F31" s="4" t="s">
        <v>3</v>
      </c>
      <c r="G31">
        <v>1</v>
      </c>
      <c r="I31">
        <f t="shared" si="0"/>
        <v>2</v>
      </c>
      <c r="K31" t="str">
        <f>IF(I31&lt;3,"Unsatisfactory",IF(ANDI2&gt;=3, "SATISFACTORY"))</f>
        <v>Unsatisfactory</v>
      </c>
    </row>
    <row r="32" spans="1:11" x14ac:dyDescent="0.25">
      <c r="A32">
        <v>0</v>
      </c>
      <c r="B32">
        <v>0</v>
      </c>
      <c r="C32" s="4">
        <v>0</v>
      </c>
      <c r="D32" s="4">
        <v>1</v>
      </c>
      <c r="E32" s="4">
        <v>0</v>
      </c>
      <c r="F32" s="4" t="s">
        <v>3</v>
      </c>
      <c r="G32">
        <v>1</v>
      </c>
      <c r="I32">
        <f t="shared" si="0"/>
        <v>2</v>
      </c>
      <c r="K32" t="str">
        <f>IF(I32&lt;3,"Unsatisfactory",IF(ANDI2&gt;=3, "SATISFACTORY"))</f>
        <v>Unsatisfactory</v>
      </c>
    </row>
    <row r="33" spans="1:11" x14ac:dyDescent="0.25">
      <c r="A33">
        <v>1</v>
      </c>
      <c r="B33">
        <v>0</v>
      </c>
      <c r="C33" s="4">
        <v>0</v>
      </c>
      <c r="D33" s="4">
        <v>1</v>
      </c>
      <c r="E33" s="4">
        <v>0</v>
      </c>
      <c r="F33" s="4" t="s">
        <v>3</v>
      </c>
      <c r="G33">
        <v>1</v>
      </c>
      <c r="I33">
        <f t="shared" si="0"/>
        <v>3</v>
      </c>
      <c r="K33" t="s">
        <v>101</v>
      </c>
    </row>
    <row r="34" spans="1:11" x14ac:dyDescent="0.25">
      <c r="A34">
        <v>0</v>
      </c>
      <c r="B34">
        <v>0</v>
      </c>
      <c r="C34" s="4">
        <v>0</v>
      </c>
      <c r="D34" s="4">
        <v>1</v>
      </c>
      <c r="E34" s="4">
        <v>0</v>
      </c>
      <c r="F34" s="4" t="s">
        <v>3</v>
      </c>
      <c r="G34">
        <v>1</v>
      </c>
      <c r="I34">
        <f t="shared" si="0"/>
        <v>2</v>
      </c>
      <c r="K34" t="str">
        <f>IF(I34&lt;3,"Unsatisfactory",IF(ANDI2&gt;=3,"SATISFACTORY"))</f>
        <v>Unsatisfactory</v>
      </c>
    </row>
    <row r="35" spans="1:11" x14ac:dyDescent="0.25">
      <c r="A35">
        <v>0</v>
      </c>
      <c r="B35">
        <v>0</v>
      </c>
      <c r="C35" s="4">
        <v>0</v>
      </c>
      <c r="D35" s="4">
        <v>1</v>
      </c>
      <c r="E35" s="4">
        <v>0</v>
      </c>
      <c r="F35" s="4" t="s">
        <v>3</v>
      </c>
      <c r="G35">
        <v>1</v>
      </c>
      <c r="I35">
        <f t="shared" si="0"/>
        <v>2</v>
      </c>
      <c r="K35" t="str">
        <f>IF(I35&lt;3,"Unsatisfactory",IF(ANDI2&gt;=3, "SATISFACTORY"))</f>
        <v>Unsatisfactory</v>
      </c>
    </row>
    <row r="36" spans="1:11" x14ac:dyDescent="0.25">
      <c r="A36">
        <v>1</v>
      </c>
      <c r="B36">
        <v>0</v>
      </c>
      <c r="C36" s="4">
        <v>1</v>
      </c>
      <c r="D36" s="4">
        <v>1</v>
      </c>
      <c r="E36" s="4">
        <v>0</v>
      </c>
      <c r="F36" s="4" t="s">
        <v>3</v>
      </c>
      <c r="G36">
        <v>0</v>
      </c>
      <c r="I36">
        <f t="shared" si="0"/>
        <v>3</v>
      </c>
      <c r="K36" t="str">
        <f>IF(I36&lt;3,"Unsatisfactory",IF(K39&gt;=3,"SATISFACTORY"))</f>
        <v>SATISFACTORY</v>
      </c>
    </row>
    <row r="37" spans="1:11" x14ac:dyDescent="0.25">
      <c r="A37">
        <v>1</v>
      </c>
      <c r="B37">
        <v>1</v>
      </c>
      <c r="C37" s="4">
        <v>1</v>
      </c>
      <c r="D37" s="4">
        <v>1</v>
      </c>
      <c r="E37" s="4">
        <v>0</v>
      </c>
      <c r="F37" s="4" t="s">
        <v>3</v>
      </c>
      <c r="G37">
        <v>0</v>
      </c>
      <c r="I37">
        <f t="shared" si="0"/>
        <v>4</v>
      </c>
      <c r="K37" t="str">
        <f>IF(I37&lt;3,"Unsatisfactory",IF(AND(I37&gt;=3,I37&lt;=5),"SATISFACTORY"))</f>
        <v>SATISFACTORY</v>
      </c>
    </row>
    <row r="38" spans="1:11" x14ac:dyDescent="0.25">
      <c r="A38">
        <v>0</v>
      </c>
      <c r="B38">
        <v>1</v>
      </c>
      <c r="C38" s="4">
        <v>1</v>
      </c>
      <c r="D38" s="4">
        <v>1</v>
      </c>
      <c r="E38" s="4">
        <v>0</v>
      </c>
      <c r="F38" s="4" t="s">
        <v>3</v>
      </c>
      <c r="G38">
        <v>1</v>
      </c>
      <c r="I38">
        <f t="shared" si="0"/>
        <v>4</v>
      </c>
      <c r="K38" t="str">
        <f t="shared" ref="K38:K101" si="1">IF(I38&lt;3,"Unsatisfactory",IF(AND(I38&gt;=3,I38&lt;=5),"SATISFACTORY"))</f>
        <v>SATISFACTORY</v>
      </c>
    </row>
    <row r="39" spans="1:11" x14ac:dyDescent="0.25">
      <c r="A39">
        <v>0</v>
      </c>
      <c r="B39">
        <v>1</v>
      </c>
      <c r="C39" s="4">
        <v>1</v>
      </c>
      <c r="D39" s="4">
        <v>1</v>
      </c>
      <c r="E39" s="4">
        <v>0</v>
      </c>
      <c r="F39" s="4" t="s">
        <v>3</v>
      </c>
      <c r="G39">
        <v>1</v>
      </c>
      <c r="I39">
        <f t="shared" si="0"/>
        <v>4</v>
      </c>
      <c r="K39" t="str">
        <f t="shared" si="1"/>
        <v>SATISFACTORY</v>
      </c>
    </row>
    <row r="40" spans="1:11" x14ac:dyDescent="0.25">
      <c r="A40">
        <v>0</v>
      </c>
      <c r="B40">
        <v>1</v>
      </c>
      <c r="C40" s="4">
        <v>1</v>
      </c>
      <c r="D40" s="4">
        <v>1</v>
      </c>
      <c r="E40" s="4">
        <v>1</v>
      </c>
      <c r="F40" s="4" t="s">
        <v>3</v>
      </c>
      <c r="G40">
        <v>1</v>
      </c>
      <c r="I40">
        <f t="shared" si="0"/>
        <v>5</v>
      </c>
      <c r="K40" t="str">
        <f t="shared" si="1"/>
        <v>SATISFACTORY</v>
      </c>
    </row>
    <row r="41" spans="1:11" x14ac:dyDescent="0.25">
      <c r="A41">
        <v>0</v>
      </c>
      <c r="B41">
        <v>1</v>
      </c>
      <c r="C41" s="4">
        <v>1</v>
      </c>
      <c r="D41" s="4">
        <v>1</v>
      </c>
      <c r="E41" s="4">
        <v>1</v>
      </c>
      <c r="F41" s="4" t="s">
        <v>3</v>
      </c>
      <c r="G41">
        <v>1</v>
      </c>
      <c r="I41">
        <f t="shared" si="0"/>
        <v>5</v>
      </c>
      <c r="K41" t="str">
        <f t="shared" si="1"/>
        <v>SATISFACTORY</v>
      </c>
    </row>
    <row r="42" spans="1:11" x14ac:dyDescent="0.25">
      <c r="A42">
        <v>0</v>
      </c>
      <c r="B42">
        <v>1</v>
      </c>
      <c r="C42" s="4">
        <v>1</v>
      </c>
      <c r="D42" s="4">
        <v>1</v>
      </c>
      <c r="E42" s="4">
        <v>1</v>
      </c>
      <c r="F42" s="4" t="s">
        <v>3</v>
      </c>
      <c r="G42">
        <v>1</v>
      </c>
      <c r="I42">
        <f t="shared" si="0"/>
        <v>5</v>
      </c>
      <c r="K42" t="str">
        <f t="shared" si="1"/>
        <v>SATISFACTORY</v>
      </c>
    </row>
    <row r="43" spans="1:11" x14ac:dyDescent="0.25">
      <c r="A43">
        <v>0</v>
      </c>
      <c r="B43">
        <v>1</v>
      </c>
      <c r="C43" s="4">
        <v>1</v>
      </c>
      <c r="D43" s="4">
        <v>1</v>
      </c>
      <c r="E43" s="4">
        <v>1</v>
      </c>
      <c r="F43" s="4" t="s">
        <v>3</v>
      </c>
      <c r="G43">
        <v>0</v>
      </c>
      <c r="I43">
        <f t="shared" si="0"/>
        <v>4</v>
      </c>
      <c r="K43" t="str">
        <f t="shared" si="1"/>
        <v>SATISFACTORY</v>
      </c>
    </row>
    <row r="44" spans="1:11" x14ac:dyDescent="0.25">
      <c r="A44">
        <v>1</v>
      </c>
      <c r="B44">
        <v>1</v>
      </c>
      <c r="C44" s="4">
        <v>1</v>
      </c>
      <c r="D44" s="4">
        <v>0</v>
      </c>
      <c r="E44" s="4">
        <v>1</v>
      </c>
      <c r="F44" s="4" t="s">
        <v>3</v>
      </c>
      <c r="G44">
        <v>0</v>
      </c>
      <c r="I44">
        <f t="shared" si="0"/>
        <v>4</v>
      </c>
      <c r="K44" t="str">
        <f t="shared" si="1"/>
        <v>SATISFACTORY</v>
      </c>
    </row>
    <row r="45" spans="1:11" x14ac:dyDescent="0.25">
      <c r="A45">
        <v>0</v>
      </c>
      <c r="B45">
        <v>1</v>
      </c>
      <c r="C45" s="4">
        <v>1</v>
      </c>
      <c r="D45" s="4">
        <v>1</v>
      </c>
      <c r="E45" s="4">
        <v>1</v>
      </c>
      <c r="F45" s="4" t="s">
        <v>3</v>
      </c>
      <c r="G45">
        <v>0</v>
      </c>
      <c r="I45">
        <f t="shared" si="0"/>
        <v>4</v>
      </c>
      <c r="K45" t="str">
        <f t="shared" si="1"/>
        <v>SATISFACTORY</v>
      </c>
    </row>
    <row r="46" spans="1:11" x14ac:dyDescent="0.25">
      <c r="A46">
        <v>0</v>
      </c>
      <c r="B46">
        <v>1</v>
      </c>
      <c r="C46" s="4">
        <v>1</v>
      </c>
      <c r="D46" s="4">
        <v>0</v>
      </c>
      <c r="E46" s="4">
        <v>1</v>
      </c>
      <c r="F46" s="4" t="s">
        <v>3</v>
      </c>
      <c r="G46">
        <v>0</v>
      </c>
      <c r="I46">
        <f t="shared" si="0"/>
        <v>3</v>
      </c>
      <c r="K46" t="str">
        <f t="shared" si="1"/>
        <v>SATISFACTORY</v>
      </c>
    </row>
    <row r="47" spans="1:11" x14ac:dyDescent="0.25">
      <c r="A47">
        <v>0</v>
      </c>
      <c r="B47">
        <v>1</v>
      </c>
      <c r="C47" s="4">
        <v>1</v>
      </c>
      <c r="D47" s="4">
        <v>1</v>
      </c>
      <c r="E47" s="4">
        <v>1</v>
      </c>
      <c r="F47" s="4" t="s">
        <v>3</v>
      </c>
      <c r="G47">
        <v>0</v>
      </c>
      <c r="I47">
        <f t="shared" si="0"/>
        <v>4</v>
      </c>
      <c r="K47" t="str">
        <f t="shared" si="1"/>
        <v>SATISFACTORY</v>
      </c>
    </row>
    <row r="48" spans="1:11" x14ac:dyDescent="0.25">
      <c r="A48">
        <v>0</v>
      </c>
      <c r="B48">
        <v>1</v>
      </c>
      <c r="C48" s="4">
        <v>1</v>
      </c>
      <c r="D48" s="4">
        <v>0</v>
      </c>
      <c r="E48" s="4">
        <v>1</v>
      </c>
      <c r="F48" s="4" t="s">
        <v>3</v>
      </c>
      <c r="G48">
        <v>0</v>
      </c>
      <c r="I48">
        <f t="shared" si="0"/>
        <v>3</v>
      </c>
      <c r="K48" t="str">
        <f>IF(I48&lt;3,"Unsatisfactory",IF(AND(I48&gt;=3,I48&lt;=5),"SATISFACTORY"))</f>
        <v>SATISFACTORY</v>
      </c>
    </row>
    <row r="49" spans="1:11" x14ac:dyDescent="0.25">
      <c r="A49">
        <v>1</v>
      </c>
      <c r="B49">
        <v>1</v>
      </c>
      <c r="C49" s="4">
        <v>1</v>
      </c>
      <c r="D49" s="4">
        <v>1</v>
      </c>
      <c r="E49" s="4">
        <v>1</v>
      </c>
      <c r="F49" s="4" t="s">
        <v>3</v>
      </c>
      <c r="G49">
        <v>0</v>
      </c>
      <c r="I49">
        <f t="shared" si="0"/>
        <v>5</v>
      </c>
      <c r="K49" t="str">
        <f t="shared" si="1"/>
        <v>SATISFACTORY</v>
      </c>
    </row>
    <row r="50" spans="1:11" x14ac:dyDescent="0.25">
      <c r="A50">
        <v>1</v>
      </c>
      <c r="B50">
        <v>1</v>
      </c>
      <c r="C50" s="4">
        <v>0</v>
      </c>
      <c r="D50" s="4">
        <v>0</v>
      </c>
      <c r="E50" s="4">
        <v>0</v>
      </c>
      <c r="F50" s="4" t="s">
        <v>3</v>
      </c>
      <c r="G50">
        <v>0</v>
      </c>
      <c r="I50">
        <f t="shared" si="0"/>
        <v>2</v>
      </c>
      <c r="K50" t="str">
        <f t="shared" si="1"/>
        <v>Unsatisfactory</v>
      </c>
    </row>
    <row r="51" spans="1:11" x14ac:dyDescent="0.25">
      <c r="A51">
        <v>0</v>
      </c>
      <c r="B51">
        <v>1</v>
      </c>
      <c r="C51" s="4">
        <v>0</v>
      </c>
      <c r="D51" s="4">
        <v>1</v>
      </c>
      <c r="E51" s="4">
        <v>0</v>
      </c>
      <c r="F51" s="4" t="s">
        <v>3</v>
      </c>
      <c r="G51">
        <v>0</v>
      </c>
      <c r="I51">
        <f t="shared" si="0"/>
        <v>2</v>
      </c>
      <c r="K51" t="str">
        <f t="shared" si="1"/>
        <v>Unsatisfactory</v>
      </c>
    </row>
    <row r="52" spans="1:11" x14ac:dyDescent="0.25">
      <c r="A52">
        <v>0</v>
      </c>
      <c r="B52">
        <v>1</v>
      </c>
      <c r="C52" s="4">
        <v>0</v>
      </c>
      <c r="D52" s="4">
        <v>0</v>
      </c>
      <c r="E52" s="4">
        <v>0</v>
      </c>
      <c r="F52" s="4" t="s">
        <v>3</v>
      </c>
      <c r="G52">
        <v>0</v>
      </c>
      <c r="I52">
        <f t="shared" si="0"/>
        <v>1</v>
      </c>
      <c r="K52" t="str">
        <f t="shared" si="1"/>
        <v>Unsatisfactory</v>
      </c>
    </row>
    <row r="53" spans="1:11" x14ac:dyDescent="0.25">
      <c r="A53">
        <v>0</v>
      </c>
      <c r="B53">
        <v>1</v>
      </c>
      <c r="C53" s="4">
        <v>0</v>
      </c>
      <c r="D53" s="4">
        <v>1</v>
      </c>
      <c r="E53" s="4">
        <v>0</v>
      </c>
      <c r="F53" s="4" t="s">
        <v>4</v>
      </c>
      <c r="G53">
        <v>0</v>
      </c>
      <c r="I53">
        <f t="shared" si="0"/>
        <v>2</v>
      </c>
      <c r="K53" t="str">
        <f t="shared" si="1"/>
        <v>Unsatisfactory</v>
      </c>
    </row>
    <row r="54" spans="1:11" x14ac:dyDescent="0.25">
      <c r="A54">
        <v>0</v>
      </c>
      <c r="B54">
        <v>1</v>
      </c>
      <c r="C54" s="4">
        <v>0</v>
      </c>
      <c r="D54" s="4">
        <v>0</v>
      </c>
      <c r="E54" s="4">
        <v>0</v>
      </c>
      <c r="F54" s="4" t="s">
        <v>4</v>
      </c>
      <c r="G54">
        <v>0</v>
      </c>
      <c r="I54">
        <f t="shared" si="0"/>
        <v>1</v>
      </c>
      <c r="K54" t="str">
        <f t="shared" si="1"/>
        <v>Unsatisfactory</v>
      </c>
    </row>
    <row r="55" spans="1:11" x14ac:dyDescent="0.25">
      <c r="A55">
        <v>0</v>
      </c>
      <c r="B55">
        <v>1</v>
      </c>
      <c r="C55" s="4">
        <v>0</v>
      </c>
      <c r="D55" s="4">
        <v>1</v>
      </c>
      <c r="E55" s="4">
        <v>0</v>
      </c>
      <c r="F55" s="4" t="s">
        <v>4</v>
      </c>
      <c r="G55">
        <v>0</v>
      </c>
      <c r="I55">
        <f t="shared" si="0"/>
        <v>2</v>
      </c>
      <c r="K55" t="str">
        <f t="shared" si="1"/>
        <v>Unsatisfactory</v>
      </c>
    </row>
    <row r="56" spans="1:11" x14ac:dyDescent="0.25">
      <c r="A56">
        <v>1</v>
      </c>
      <c r="B56">
        <v>1</v>
      </c>
      <c r="C56" s="4">
        <v>0</v>
      </c>
      <c r="D56" s="4">
        <v>1</v>
      </c>
      <c r="E56" s="4">
        <v>0</v>
      </c>
      <c r="F56" s="4" t="s">
        <v>4</v>
      </c>
      <c r="G56">
        <v>1</v>
      </c>
      <c r="I56">
        <f t="shared" si="0"/>
        <v>4</v>
      </c>
      <c r="K56" t="str">
        <f t="shared" si="1"/>
        <v>SATISFACTORY</v>
      </c>
    </row>
    <row r="57" spans="1:11" x14ac:dyDescent="0.25">
      <c r="A57">
        <v>1</v>
      </c>
      <c r="B57">
        <v>1</v>
      </c>
      <c r="C57" s="4">
        <v>0</v>
      </c>
      <c r="D57" s="4">
        <v>0</v>
      </c>
      <c r="E57" s="4">
        <v>0</v>
      </c>
      <c r="F57" s="4" t="s">
        <v>4</v>
      </c>
      <c r="G57">
        <v>1</v>
      </c>
      <c r="I57">
        <f t="shared" si="0"/>
        <v>3</v>
      </c>
      <c r="K57" t="str">
        <f t="shared" si="1"/>
        <v>SATISFACTORY</v>
      </c>
    </row>
    <row r="58" spans="1:11" x14ac:dyDescent="0.25">
      <c r="A58">
        <v>1</v>
      </c>
      <c r="B58">
        <v>1</v>
      </c>
      <c r="C58" s="4">
        <v>1</v>
      </c>
      <c r="D58" s="4">
        <v>1</v>
      </c>
      <c r="E58" s="4">
        <v>0</v>
      </c>
      <c r="F58" s="4" t="s">
        <v>4</v>
      </c>
      <c r="G58">
        <v>1</v>
      </c>
      <c r="I58">
        <f t="shared" si="0"/>
        <v>5</v>
      </c>
      <c r="K58" t="str">
        <f t="shared" si="1"/>
        <v>SATISFACTORY</v>
      </c>
    </row>
    <row r="59" spans="1:11" x14ac:dyDescent="0.25">
      <c r="A59">
        <v>1</v>
      </c>
      <c r="B59">
        <v>1</v>
      </c>
      <c r="C59" s="4">
        <v>1</v>
      </c>
      <c r="D59" s="4">
        <v>1</v>
      </c>
      <c r="E59" s="4">
        <v>0</v>
      </c>
      <c r="F59" s="4" t="s">
        <v>4</v>
      </c>
      <c r="G59">
        <v>1</v>
      </c>
      <c r="I59">
        <f t="shared" si="0"/>
        <v>5</v>
      </c>
      <c r="K59" t="str">
        <f>IF(I59&lt;3,"Unsatisfactory",IF(AND(I59&gt;=3,I59&lt;=5),"SATISFACTORY"))</f>
        <v>SATISFACTORY</v>
      </c>
    </row>
    <row r="60" spans="1:11" x14ac:dyDescent="0.25">
      <c r="A60">
        <v>1</v>
      </c>
      <c r="B60">
        <v>1</v>
      </c>
      <c r="C60" s="4">
        <v>1</v>
      </c>
      <c r="D60" s="4">
        <v>0</v>
      </c>
      <c r="E60" s="4">
        <v>1</v>
      </c>
      <c r="F60" s="4" t="s">
        <v>4</v>
      </c>
      <c r="G60">
        <v>1</v>
      </c>
      <c r="I60">
        <f t="shared" si="0"/>
        <v>5</v>
      </c>
      <c r="K60" t="str">
        <f t="shared" si="1"/>
        <v>SATISFACTORY</v>
      </c>
    </row>
    <row r="61" spans="1:11" x14ac:dyDescent="0.25">
      <c r="A61">
        <v>1</v>
      </c>
      <c r="B61">
        <v>1</v>
      </c>
      <c r="C61" s="4">
        <v>1</v>
      </c>
      <c r="D61" s="4">
        <v>0</v>
      </c>
      <c r="E61" s="4">
        <v>1</v>
      </c>
      <c r="F61" s="4" t="s">
        <v>4</v>
      </c>
      <c r="G61">
        <v>1</v>
      </c>
      <c r="I61">
        <f t="shared" si="0"/>
        <v>5</v>
      </c>
      <c r="K61" t="str">
        <f>IF(I61&lt;3,"Unsatisfactory",IF(AND(I61&gt;=3,I61&lt;=6),"SATISFACTORY"))</f>
        <v>SATISFACTORY</v>
      </c>
    </row>
    <row r="62" spans="1:11" x14ac:dyDescent="0.25">
      <c r="A62">
        <v>1</v>
      </c>
      <c r="B62">
        <v>1</v>
      </c>
      <c r="C62" s="4">
        <v>1</v>
      </c>
      <c r="D62" s="4">
        <v>1</v>
      </c>
      <c r="E62" s="4">
        <v>1</v>
      </c>
      <c r="F62" s="4" t="s">
        <v>4</v>
      </c>
      <c r="G62">
        <v>1</v>
      </c>
      <c r="I62">
        <f t="shared" si="0"/>
        <v>6</v>
      </c>
      <c r="K62" t="str">
        <f>IF(I62&lt;3,"Unsatisfactory",IF(AND(I62&gt;=3,I62&lt;=6),"SATISFACTORY"))</f>
        <v>SATISFACTORY</v>
      </c>
    </row>
    <row r="63" spans="1:11" x14ac:dyDescent="0.25">
      <c r="A63">
        <v>1</v>
      </c>
      <c r="B63">
        <v>1</v>
      </c>
      <c r="C63" s="4">
        <v>0</v>
      </c>
      <c r="D63" s="4">
        <v>1</v>
      </c>
      <c r="E63" s="4">
        <v>1</v>
      </c>
      <c r="F63" s="4" t="s">
        <v>4</v>
      </c>
      <c r="G63">
        <v>1</v>
      </c>
      <c r="I63">
        <f t="shared" si="0"/>
        <v>5</v>
      </c>
      <c r="K63" t="str">
        <f>IF(I63&lt;3,"Unsatisfactory",IF(AND(I63&gt;=3,I63&lt;=6),"SATISFACTORY"))</f>
        <v>SATISFACTORY</v>
      </c>
    </row>
    <row r="64" spans="1:11" x14ac:dyDescent="0.25">
      <c r="A64">
        <v>1</v>
      </c>
      <c r="B64">
        <v>1</v>
      </c>
      <c r="C64" s="4">
        <v>0</v>
      </c>
      <c r="D64" s="4">
        <v>1</v>
      </c>
      <c r="E64" s="4">
        <v>1</v>
      </c>
      <c r="F64" s="4" t="s">
        <v>4</v>
      </c>
      <c r="G64">
        <v>1</v>
      </c>
      <c r="I64">
        <f t="shared" si="0"/>
        <v>5</v>
      </c>
      <c r="K64" t="str">
        <f t="shared" si="1"/>
        <v>SATISFACTORY</v>
      </c>
    </row>
    <row r="65" spans="1:11" x14ac:dyDescent="0.25">
      <c r="A65">
        <v>1</v>
      </c>
      <c r="B65">
        <v>1</v>
      </c>
      <c r="C65" s="4">
        <v>1</v>
      </c>
      <c r="D65" s="4">
        <v>1</v>
      </c>
      <c r="E65" s="4">
        <v>1</v>
      </c>
      <c r="F65" s="4" t="s">
        <v>4</v>
      </c>
      <c r="G65">
        <v>1</v>
      </c>
      <c r="I65">
        <f t="shared" si="0"/>
        <v>6</v>
      </c>
      <c r="K65" t="str">
        <f>IF(I65&lt;3,"Unsatisfactory",IF(AND(I65&gt;=3,I65&lt;=6),"SATISFACTORY"))</f>
        <v>SATISFACTORY</v>
      </c>
    </row>
    <row r="66" spans="1:11" x14ac:dyDescent="0.25">
      <c r="A66">
        <v>1</v>
      </c>
      <c r="B66">
        <v>1</v>
      </c>
      <c r="C66" s="4">
        <v>1</v>
      </c>
      <c r="D66" s="4">
        <v>1</v>
      </c>
      <c r="E66" s="4">
        <v>1</v>
      </c>
      <c r="F66" s="4" t="s">
        <v>4</v>
      </c>
      <c r="G66">
        <v>1</v>
      </c>
      <c r="I66">
        <f t="shared" si="0"/>
        <v>6</v>
      </c>
      <c r="K66" t="str">
        <f t="shared" ref="K66:K69" si="2">IF(I66&lt;3,"Unsatisfactory",IF(AND(I66&gt;=3,I66&lt;=6),"SATISFACTORY"))</f>
        <v>SATISFACTORY</v>
      </c>
    </row>
    <row r="67" spans="1:11" x14ac:dyDescent="0.25">
      <c r="A67">
        <v>1</v>
      </c>
      <c r="B67">
        <v>1</v>
      </c>
      <c r="C67" s="4">
        <v>0</v>
      </c>
      <c r="D67" s="4">
        <v>1</v>
      </c>
      <c r="E67" s="4">
        <v>1</v>
      </c>
      <c r="F67" s="4" t="s">
        <v>4</v>
      </c>
      <c r="G67">
        <v>1</v>
      </c>
      <c r="I67">
        <f t="shared" ref="I67:I126" si="3">SUM(A67:B67,C67,D67,E67,G67)</f>
        <v>5</v>
      </c>
      <c r="K67" t="str">
        <f t="shared" si="2"/>
        <v>SATISFACTORY</v>
      </c>
    </row>
    <row r="68" spans="1:11" x14ac:dyDescent="0.25">
      <c r="A68">
        <v>1</v>
      </c>
      <c r="B68">
        <v>1</v>
      </c>
      <c r="C68" s="4">
        <v>1</v>
      </c>
      <c r="D68" s="4">
        <v>1</v>
      </c>
      <c r="E68" s="4">
        <v>1</v>
      </c>
      <c r="F68" s="4" t="s">
        <v>4</v>
      </c>
      <c r="G68">
        <v>1</v>
      </c>
      <c r="I68">
        <f t="shared" si="3"/>
        <v>6</v>
      </c>
      <c r="K68" t="str">
        <f t="shared" si="2"/>
        <v>SATISFACTORY</v>
      </c>
    </row>
    <row r="69" spans="1:11" x14ac:dyDescent="0.25">
      <c r="A69">
        <v>1</v>
      </c>
      <c r="B69">
        <v>1</v>
      </c>
      <c r="C69" s="4">
        <v>1</v>
      </c>
      <c r="D69" s="4">
        <v>1</v>
      </c>
      <c r="E69" s="4">
        <v>1</v>
      </c>
      <c r="F69" s="4" t="s">
        <v>4</v>
      </c>
      <c r="G69">
        <v>1</v>
      </c>
      <c r="I69">
        <f t="shared" si="3"/>
        <v>6</v>
      </c>
      <c r="K69" t="str">
        <f t="shared" si="2"/>
        <v>SATISFACTORY</v>
      </c>
    </row>
    <row r="70" spans="1:11" x14ac:dyDescent="0.25">
      <c r="A70">
        <v>1</v>
      </c>
      <c r="B70">
        <v>1</v>
      </c>
      <c r="C70" s="4">
        <v>0</v>
      </c>
      <c r="D70" s="4">
        <v>1</v>
      </c>
      <c r="E70" s="4">
        <v>0</v>
      </c>
      <c r="F70" s="4" t="s">
        <v>4</v>
      </c>
      <c r="G70">
        <v>1</v>
      </c>
      <c r="I70">
        <f t="shared" si="3"/>
        <v>4</v>
      </c>
      <c r="K70" t="str">
        <f t="shared" si="1"/>
        <v>SATISFACTORY</v>
      </c>
    </row>
    <row r="71" spans="1:11" x14ac:dyDescent="0.25">
      <c r="A71">
        <v>1</v>
      </c>
      <c r="B71">
        <v>1</v>
      </c>
      <c r="C71" s="4">
        <v>0</v>
      </c>
      <c r="D71" s="4">
        <v>0</v>
      </c>
      <c r="E71" s="4">
        <v>0</v>
      </c>
      <c r="F71" s="4" t="s">
        <v>4</v>
      </c>
      <c r="G71">
        <v>1</v>
      </c>
      <c r="I71">
        <f t="shared" si="3"/>
        <v>3</v>
      </c>
      <c r="K71" t="str">
        <f t="shared" si="1"/>
        <v>SATISFACTORY</v>
      </c>
    </row>
    <row r="72" spans="1:11" x14ac:dyDescent="0.25">
      <c r="A72">
        <v>1</v>
      </c>
      <c r="B72">
        <v>1</v>
      </c>
      <c r="C72" s="4">
        <v>0</v>
      </c>
      <c r="D72" s="4">
        <v>0</v>
      </c>
      <c r="E72" s="4">
        <v>0</v>
      </c>
      <c r="F72" s="4" t="s">
        <v>4</v>
      </c>
      <c r="G72">
        <v>1</v>
      </c>
      <c r="I72">
        <f t="shared" si="3"/>
        <v>3</v>
      </c>
      <c r="K72" t="str">
        <f t="shared" si="1"/>
        <v>SATISFACTORY</v>
      </c>
    </row>
    <row r="73" spans="1:11" x14ac:dyDescent="0.25">
      <c r="A73">
        <v>1</v>
      </c>
      <c r="B73">
        <v>1</v>
      </c>
      <c r="C73" s="4">
        <v>0</v>
      </c>
      <c r="D73" s="4">
        <v>0</v>
      </c>
      <c r="E73" s="4">
        <v>0</v>
      </c>
      <c r="F73" s="4" t="s">
        <v>4</v>
      </c>
      <c r="G73">
        <v>1</v>
      </c>
      <c r="I73">
        <f t="shared" si="3"/>
        <v>3</v>
      </c>
      <c r="K73" t="str">
        <f t="shared" si="1"/>
        <v>SATISFACTORY</v>
      </c>
    </row>
    <row r="74" spans="1:11" x14ac:dyDescent="0.25">
      <c r="A74">
        <v>1</v>
      </c>
      <c r="B74">
        <v>1</v>
      </c>
      <c r="C74" s="4">
        <v>1</v>
      </c>
      <c r="D74" s="4">
        <v>0</v>
      </c>
      <c r="E74" s="4">
        <v>0</v>
      </c>
      <c r="F74" s="4" t="s">
        <v>4</v>
      </c>
      <c r="G74">
        <v>1</v>
      </c>
      <c r="I74">
        <f t="shared" si="3"/>
        <v>4</v>
      </c>
      <c r="K74" t="str">
        <f t="shared" si="1"/>
        <v>SATISFACTORY</v>
      </c>
    </row>
    <row r="75" spans="1:11" x14ac:dyDescent="0.25">
      <c r="A75">
        <v>1</v>
      </c>
      <c r="B75">
        <v>1</v>
      </c>
      <c r="C75" s="4">
        <v>1</v>
      </c>
      <c r="D75" s="4">
        <v>0</v>
      </c>
      <c r="E75" s="4">
        <v>0</v>
      </c>
      <c r="F75" s="4" t="s">
        <v>4</v>
      </c>
      <c r="G75">
        <v>1</v>
      </c>
      <c r="I75">
        <f t="shared" si="3"/>
        <v>4</v>
      </c>
      <c r="K75" t="str">
        <f t="shared" si="1"/>
        <v>SATISFACTORY</v>
      </c>
    </row>
    <row r="76" spans="1:11" x14ac:dyDescent="0.25">
      <c r="A76">
        <v>1</v>
      </c>
      <c r="B76">
        <v>1</v>
      </c>
      <c r="C76" s="4">
        <v>1</v>
      </c>
      <c r="D76" s="4">
        <v>0</v>
      </c>
      <c r="E76" s="4">
        <v>0</v>
      </c>
      <c r="F76" s="4" t="s">
        <v>4</v>
      </c>
      <c r="G76">
        <v>1</v>
      </c>
      <c r="I76">
        <f t="shared" si="3"/>
        <v>4</v>
      </c>
      <c r="K76" t="str">
        <f t="shared" si="1"/>
        <v>SATISFACTORY</v>
      </c>
    </row>
    <row r="77" spans="1:11" x14ac:dyDescent="0.25">
      <c r="A77">
        <v>1</v>
      </c>
      <c r="B77">
        <v>1</v>
      </c>
      <c r="C77" s="4">
        <v>1</v>
      </c>
      <c r="D77" s="4">
        <v>0</v>
      </c>
      <c r="E77" s="4">
        <v>0</v>
      </c>
      <c r="F77" s="4" t="s">
        <v>4</v>
      </c>
      <c r="G77">
        <v>1</v>
      </c>
      <c r="I77">
        <f t="shared" si="3"/>
        <v>4</v>
      </c>
      <c r="K77" t="str">
        <f t="shared" si="1"/>
        <v>SATISFACTORY</v>
      </c>
    </row>
    <row r="78" spans="1:11" x14ac:dyDescent="0.25">
      <c r="A78">
        <v>1</v>
      </c>
      <c r="B78">
        <v>1</v>
      </c>
      <c r="C78" s="4">
        <v>1</v>
      </c>
      <c r="D78" s="4">
        <v>0</v>
      </c>
      <c r="E78" s="4">
        <v>0</v>
      </c>
      <c r="F78" s="4" t="s">
        <v>4</v>
      </c>
      <c r="G78">
        <v>1</v>
      </c>
      <c r="I78">
        <f t="shared" si="3"/>
        <v>4</v>
      </c>
      <c r="K78" t="str">
        <f t="shared" si="1"/>
        <v>SATISFACTORY</v>
      </c>
    </row>
    <row r="79" spans="1:11" x14ac:dyDescent="0.25">
      <c r="A79">
        <v>1</v>
      </c>
      <c r="B79">
        <v>1</v>
      </c>
      <c r="C79" s="4">
        <v>1</v>
      </c>
      <c r="D79" s="4">
        <v>0</v>
      </c>
      <c r="E79" s="4">
        <v>0</v>
      </c>
      <c r="F79" s="4" t="s">
        <v>4</v>
      </c>
      <c r="G79">
        <v>1</v>
      </c>
      <c r="I79">
        <f t="shared" si="3"/>
        <v>4</v>
      </c>
      <c r="K79" t="str">
        <f t="shared" si="1"/>
        <v>SATISFACTORY</v>
      </c>
    </row>
    <row r="80" spans="1:11" x14ac:dyDescent="0.25">
      <c r="A80">
        <v>1</v>
      </c>
      <c r="B80">
        <v>1</v>
      </c>
      <c r="C80" s="4">
        <v>1</v>
      </c>
      <c r="D80" s="4">
        <v>0</v>
      </c>
      <c r="E80" s="4">
        <v>0</v>
      </c>
      <c r="F80" s="4" t="s">
        <v>4</v>
      </c>
      <c r="G80">
        <v>1</v>
      </c>
      <c r="I80">
        <f t="shared" si="3"/>
        <v>4</v>
      </c>
      <c r="K80" t="str">
        <f t="shared" si="1"/>
        <v>SATISFACTORY</v>
      </c>
    </row>
    <row r="81" spans="1:11" x14ac:dyDescent="0.25">
      <c r="A81">
        <v>1</v>
      </c>
      <c r="B81">
        <v>1</v>
      </c>
      <c r="C81" s="4">
        <v>1</v>
      </c>
      <c r="D81" s="4">
        <v>0</v>
      </c>
      <c r="E81" s="4">
        <v>0</v>
      </c>
      <c r="F81" s="4" t="s">
        <v>4</v>
      </c>
      <c r="G81">
        <v>1</v>
      </c>
      <c r="I81">
        <f t="shared" si="3"/>
        <v>4</v>
      </c>
      <c r="K81" t="str">
        <f t="shared" si="1"/>
        <v>SATISFACTORY</v>
      </c>
    </row>
    <row r="82" spans="1:11" x14ac:dyDescent="0.25">
      <c r="A82">
        <v>1</v>
      </c>
      <c r="B82">
        <v>1</v>
      </c>
      <c r="C82" s="4">
        <v>1</v>
      </c>
      <c r="D82" s="4">
        <v>0</v>
      </c>
      <c r="E82" s="4">
        <v>0</v>
      </c>
      <c r="F82" s="4" t="s">
        <v>4</v>
      </c>
      <c r="G82">
        <v>1</v>
      </c>
      <c r="I82">
        <f t="shared" si="3"/>
        <v>4</v>
      </c>
      <c r="K82" t="str">
        <f t="shared" si="1"/>
        <v>SATISFACTORY</v>
      </c>
    </row>
    <row r="83" spans="1:11" x14ac:dyDescent="0.25">
      <c r="A83">
        <v>1</v>
      </c>
      <c r="B83">
        <v>1</v>
      </c>
      <c r="C83" s="4">
        <v>1</v>
      </c>
      <c r="D83" s="4">
        <v>0</v>
      </c>
      <c r="E83" s="4">
        <v>0</v>
      </c>
      <c r="F83" s="4" t="s">
        <v>4</v>
      </c>
      <c r="G83">
        <v>1</v>
      </c>
      <c r="I83">
        <f t="shared" si="3"/>
        <v>4</v>
      </c>
      <c r="K83" t="str">
        <f t="shared" si="1"/>
        <v>SATISFACTORY</v>
      </c>
    </row>
    <row r="84" spans="1:11" x14ac:dyDescent="0.25">
      <c r="A84">
        <v>1</v>
      </c>
      <c r="B84">
        <v>1</v>
      </c>
      <c r="C84" s="4">
        <v>1</v>
      </c>
      <c r="D84" s="4">
        <v>0</v>
      </c>
      <c r="E84" s="4">
        <v>0</v>
      </c>
      <c r="F84" s="4" t="s">
        <v>4</v>
      </c>
      <c r="G84">
        <v>1</v>
      </c>
      <c r="I84">
        <f t="shared" si="3"/>
        <v>4</v>
      </c>
      <c r="K84" t="str">
        <f t="shared" si="1"/>
        <v>SATISFACTORY</v>
      </c>
    </row>
    <row r="85" spans="1:11" x14ac:dyDescent="0.25">
      <c r="A85">
        <v>1</v>
      </c>
      <c r="B85">
        <v>1</v>
      </c>
      <c r="C85" s="4">
        <v>0</v>
      </c>
      <c r="D85" s="4">
        <v>0</v>
      </c>
      <c r="E85" s="4">
        <v>1</v>
      </c>
      <c r="F85" s="4" t="s">
        <v>4</v>
      </c>
      <c r="G85">
        <v>1</v>
      </c>
      <c r="I85">
        <f t="shared" si="3"/>
        <v>4</v>
      </c>
      <c r="K85" t="str">
        <f t="shared" si="1"/>
        <v>SATISFACTORY</v>
      </c>
    </row>
    <row r="86" spans="1:11" x14ac:dyDescent="0.25">
      <c r="A86">
        <v>1</v>
      </c>
      <c r="B86">
        <v>1</v>
      </c>
      <c r="C86" s="4">
        <v>0</v>
      </c>
      <c r="D86" s="4">
        <v>1</v>
      </c>
      <c r="E86" s="4">
        <v>1</v>
      </c>
      <c r="F86" s="4" t="s">
        <v>4</v>
      </c>
      <c r="G86">
        <v>1</v>
      </c>
      <c r="I86">
        <f t="shared" si="3"/>
        <v>5</v>
      </c>
      <c r="K86" t="str">
        <f t="shared" si="1"/>
        <v>SATISFACTORY</v>
      </c>
    </row>
    <row r="87" spans="1:11" x14ac:dyDescent="0.25">
      <c r="A87">
        <v>1</v>
      </c>
      <c r="B87">
        <v>1</v>
      </c>
      <c r="C87" s="4">
        <v>1</v>
      </c>
      <c r="D87" s="4">
        <v>0</v>
      </c>
      <c r="E87" s="4">
        <v>1</v>
      </c>
      <c r="F87" s="4" t="s">
        <v>4</v>
      </c>
      <c r="G87">
        <v>1</v>
      </c>
      <c r="I87">
        <f t="shared" si="3"/>
        <v>5</v>
      </c>
      <c r="K87" t="str">
        <f t="shared" si="1"/>
        <v>SATISFACTORY</v>
      </c>
    </row>
    <row r="88" spans="1:11" x14ac:dyDescent="0.25">
      <c r="A88">
        <v>1</v>
      </c>
      <c r="B88">
        <v>1</v>
      </c>
      <c r="C88" s="4">
        <v>1</v>
      </c>
      <c r="D88" s="4">
        <v>0</v>
      </c>
      <c r="E88" s="4">
        <v>1</v>
      </c>
      <c r="F88" s="4" t="s">
        <v>4</v>
      </c>
      <c r="G88">
        <v>1</v>
      </c>
      <c r="I88">
        <f t="shared" si="3"/>
        <v>5</v>
      </c>
      <c r="K88" t="str">
        <f t="shared" si="1"/>
        <v>SATISFACTORY</v>
      </c>
    </row>
    <row r="89" spans="1:11" x14ac:dyDescent="0.25">
      <c r="A89">
        <v>1</v>
      </c>
      <c r="B89">
        <v>1</v>
      </c>
      <c r="C89" s="4">
        <v>0</v>
      </c>
      <c r="D89" s="4">
        <v>0</v>
      </c>
      <c r="E89" s="4">
        <v>1</v>
      </c>
      <c r="F89" s="4" t="s">
        <v>4</v>
      </c>
      <c r="G89">
        <v>1</v>
      </c>
      <c r="I89">
        <f t="shared" si="3"/>
        <v>4</v>
      </c>
      <c r="K89" t="str">
        <f t="shared" si="1"/>
        <v>SATISFACTORY</v>
      </c>
    </row>
    <row r="90" spans="1:11" x14ac:dyDescent="0.25">
      <c r="A90">
        <v>1</v>
      </c>
      <c r="B90">
        <v>1</v>
      </c>
      <c r="C90" s="4">
        <v>1</v>
      </c>
      <c r="D90" s="4">
        <v>0</v>
      </c>
      <c r="E90" s="4">
        <v>1</v>
      </c>
      <c r="F90" s="4" t="s">
        <v>4</v>
      </c>
      <c r="G90">
        <v>1</v>
      </c>
      <c r="I90">
        <f t="shared" si="3"/>
        <v>5</v>
      </c>
      <c r="K90" t="str">
        <f t="shared" si="1"/>
        <v>SATISFACTORY</v>
      </c>
    </row>
    <row r="91" spans="1:11" x14ac:dyDescent="0.25">
      <c r="A91">
        <v>1</v>
      </c>
      <c r="B91">
        <v>1</v>
      </c>
      <c r="C91" s="4">
        <v>1</v>
      </c>
      <c r="D91" s="4">
        <v>0</v>
      </c>
      <c r="E91" s="4">
        <v>1</v>
      </c>
      <c r="F91" s="4" t="s">
        <v>4</v>
      </c>
      <c r="G91">
        <v>1</v>
      </c>
      <c r="I91">
        <f t="shared" si="3"/>
        <v>5</v>
      </c>
      <c r="K91" t="str">
        <f t="shared" si="1"/>
        <v>SATISFACTORY</v>
      </c>
    </row>
    <row r="92" spans="1:11" x14ac:dyDescent="0.25">
      <c r="A92">
        <v>1</v>
      </c>
      <c r="B92">
        <v>1</v>
      </c>
      <c r="C92" s="4">
        <v>1</v>
      </c>
      <c r="D92" s="4">
        <v>0</v>
      </c>
      <c r="E92" s="4">
        <v>1</v>
      </c>
      <c r="F92" s="4" t="s">
        <v>3</v>
      </c>
      <c r="G92">
        <v>1</v>
      </c>
      <c r="I92">
        <f t="shared" si="3"/>
        <v>5</v>
      </c>
      <c r="K92" t="str">
        <f t="shared" si="1"/>
        <v>SATISFACTORY</v>
      </c>
    </row>
    <row r="93" spans="1:11" x14ac:dyDescent="0.25">
      <c r="A93">
        <v>1</v>
      </c>
      <c r="B93">
        <v>1</v>
      </c>
      <c r="C93" s="4">
        <v>1</v>
      </c>
      <c r="D93" s="4">
        <v>0</v>
      </c>
      <c r="E93" s="4">
        <v>1</v>
      </c>
      <c r="F93" s="4" t="s">
        <v>3</v>
      </c>
      <c r="G93">
        <v>1</v>
      </c>
      <c r="I93">
        <f t="shared" si="3"/>
        <v>5</v>
      </c>
      <c r="K93" t="str">
        <f t="shared" si="1"/>
        <v>SATISFACTORY</v>
      </c>
    </row>
    <row r="94" spans="1:11" x14ac:dyDescent="0.25">
      <c r="A94">
        <v>1</v>
      </c>
      <c r="B94">
        <v>1</v>
      </c>
      <c r="C94" s="4">
        <v>1</v>
      </c>
      <c r="D94" s="4">
        <v>0</v>
      </c>
      <c r="E94" s="4">
        <v>1</v>
      </c>
      <c r="F94" s="4" t="s">
        <v>3</v>
      </c>
      <c r="G94">
        <v>1</v>
      </c>
      <c r="I94">
        <f t="shared" si="3"/>
        <v>5</v>
      </c>
      <c r="K94" t="str">
        <f t="shared" si="1"/>
        <v>SATISFACTORY</v>
      </c>
    </row>
    <row r="95" spans="1:11" x14ac:dyDescent="0.25">
      <c r="A95">
        <v>1</v>
      </c>
      <c r="B95">
        <v>1</v>
      </c>
      <c r="C95" s="4">
        <v>1</v>
      </c>
      <c r="D95" s="4">
        <v>0</v>
      </c>
      <c r="E95" s="4">
        <v>1</v>
      </c>
      <c r="F95" s="4" t="s">
        <v>3</v>
      </c>
      <c r="G95">
        <v>1</v>
      </c>
      <c r="I95">
        <f t="shared" si="3"/>
        <v>5</v>
      </c>
      <c r="K95" t="str">
        <f t="shared" si="1"/>
        <v>SATISFACTORY</v>
      </c>
    </row>
    <row r="96" spans="1:11" x14ac:dyDescent="0.25">
      <c r="A96">
        <v>1</v>
      </c>
      <c r="B96">
        <v>1</v>
      </c>
      <c r="C96" s="4">
        <v>1</v>
      </c>
      <c r="D96" s="4">
        <v>0</v>
      </c>
      <c r="E96" s="4">
        <v>0</v>
      </c>
      <c r="F96" s="4" t="s">
        <v>3</v>
      </c>
      <c r="G96">
        <v>1</v>
      </c>
      <c r="I96">
        <f t="shared" si="3"/>
        <v>4</v>
      </c>
      <c r="K96" t="str">
        <f t="shared" si="1"/>
        <v>SATISFACTORY</v>
      </c>
    </row>
    <row r="97" spans="1:11" x14ac:dyDescent="0.25">
      <c r="A97">
        <v>1</v>
      </c>
      <c r="B97">
        <v>1</v>
      </c>
      <c r="C97" s="4">
        <v>0</v>
      </c>
      <c r="D97" s="4">
        <v>0</v>
      </c>
      <c r="E97" s="4">
        <v>0</v>
      </c>
      <c r="F97" s="4" t="s">
        <v>3</v>
      </c>
      <c r="G97">
        <v>1</v>
      </c>
      <c r="I97">
        <f t="shared" si="3"/>
        <v>3</v>
      </c>
      <c r="K97" t="str">
        <f t="shared" si="1"/>
        <v>SATISFACTORY</v>
      </c>
    </row>
    <row r="98" spans="1:11" x14ac:dyDescent="0.25">
      <c r="A98">
        <v>1</v>
      </c>
      <c r="B98">
        <v>1</v>
      </c>
      <c r="C98" s="4">
        <v>0</v>
      </c>
      <c r="D98" s="4">
        <v>0</v>
      </c>
      <c r="E98" s="4">
        <v>0</v>
      </c>
      <c r="F98" s="4" t="s">
        <v>3</v>
      </c>
      <c r="G98">
        <v>1</v>
      </c>
      <c r="I98">
        <f t="shared" si="3"/>
        <v>3</v>
      </c>
      <c r="K98" t="str">
        <f t="shared" si="1"/>
        <v>SATISFACTORY</v>
      </c>
    </row>
    <row r="99" spans="1:11" x14ac:dyDescent="0.25">
      <c r="A99">
        <v>1</v>
      </c>
      <c r="B99">
        <v>1</v>
      </c>
      <c r="C99" s="4">
        <v>0</v>
      </c>
      <c r="D99" s="4">
        <v>0</v>
      </c>
      <c r="E99" s="4">
        <v>0</v>
      </c>
      <c r="F99" s="4" t="s">
        <v>3</v>
      </c>
      <c r="G99">
        <v>1</v>
      </c>
      <c r="I99">
        <f t="shared" si="3"/>
        <v>3</v>
      </c>
      <c r="K99" t="str">
        <f t="shared" si="1"/>
        <v>SATISFACTORY</v>
      </c>
    </row>
    <row r="100" spans="1:11" x14ac:dyDescent="0.25">
      <c r="A100">
        <v>1</v>
      </c>
      <c r="B100">
        <v>1</v>
      </c>
      <c r="C100" s="4">
        <v>0</v>
      </c>
      <c r="D100" s="4">
        <v>0</v>
      </c>
      <c r="E100" s="4">
        <v>0</v>
      </c>
      <c r="F100" s="4" t="s">
        <v>3</v>
      </c>
      <c r="G100">
        <v>1</v>
      </c>
      <c r="I100">
        <f t="shared" si="3"/>
        <v>3</v>
      </c>
      <c r="K100" t="str">
        <f t="shared" si="1"/>
        <v>SATISFACTORY</v>
      </c>
    </row>
    <row r="101" spans="1:11" x14ac:dyDescent="0.25">
      <c r="A101">
        <v>1</v>
      </c>
      <c r="B101">
        <v>1</v>
      </c>
      <c r="C101" s="4">
        <v>0</v>
      </c>
      <c r="D101" s="4">
        <v>0</v>
      </c>
      <c r="E101" s="4">
        <v>0</v>
      </c>
      <c r="F101" s="4" t="s">
        <v>3</v>
      </c>
      <c r="G101">
        <v>1</v>
      </c>
      <c r="I101">
        <f t="shared" si="3"/>
        <v>3</v>
      </c>
      <c r="K101" t="str">
        <f t="shared" si="1"/>
        <v>SATISFACTORY</v>
      </c>
    </row>
    <row r="102" spans="1:11" x14ac:dyDescent="0.25">
      <c r="A102">
        <v>1</v>
      </c>
      <c r="B102">
        <v>1</v>
      </c>
      <c r="C102" s="4">
        <v>0</v>
      </c>
      <c r="D102" s="4">
        <v>0</v>
      </c>
      <c r="E102" s="4">
        <v>0</v>
      </c>
      <c r="F102" s="4" t="s">
        <v>3</v>
      </c>
      <c r="G102">
        <v>1</v>
      </c>
      <c r="I102">
        <f t="shared" si="3"/>
        <v>3</v>
      </c>
      <c r="K102" t="str">
        <f t="shared" ref="K102:K126" si="4">IF(I102&lt;3,"Unsatisfactory",IF(AND(I102&gt;=3,I102&lt;=5),"SATISFACTORY"))</f>
        <v>SATISFACTORY</v>
      </c>
    </row>
    <row r="103" spans="1:11" x14ac:dyDescent="0.25">
      <c r="A103">
        <v>1</v>
      </c>
      <c r="B103">
        <v>1</v>
      </c>
      <c r="C103" s="4">
        <v>0</v>
      </c>
      <c r="D103" s="4">
        <v>0</v>
      </c>
      <c r="E103" s="4">
        <v>0</v>
      </c>
      <c r="F103" s="4" t="s">
        <v>3</v>
      </c>
      <c r="G103">
        <v>1</v>
      </c>
      <c r="I103">
        <f t="shared" si="3"/>
        <v>3</v>
      </c>
      <c r="K103" t="str">
        <f t="shared" si="4"/>
        <v>SATISFACTORY</v>
      </c>
    </row>
    <row r="104" spans="1:11" x14ac:dyDescent="0.25">
      <c r="A104">
        <v>1</v>
      </c>
      <c r="B104">
        <v>1</v>
      </c>
      <c r="C104" s="4">
        <v>0</v>
      </c>
      <c r="D104" s="4">
        <v>0</v>
      </c>
      <c r="E104" s="4">
        <v>0</v>
      </c>
      <c r="F104" s="4" t="s">
        <v>3</v>
      </c>
      <c r="G104">
        <v>1</v>
      </c>
      <c r="I104">
        <f t="shared" si="3"/>
        <v>3</v>
      </c>
      <c r="K104" t="str">
        <f t="shared" si="4"/>
        <v>SATISFACTORY</v>
      </c>
    </row>
    <row r="105" spans="1:11" x14ac:dyDescent="0.25">
      <c r="A105">
        <v>1</v>
      </c>
      <c r="B105">
        <v>1</v>
      </c>
      <c r="C105" s="4">
        <v>0</v>
      </c>
      <c r="D105" s="4">
        <v>0</v>
      </c>
      <c r="E105" s="4">
        <v>0</v>
      </c>
      <c r="F105" s="4" t="s">
        <v>3</v>
      </c>
      <c r="G105">
        <v>1</v>
      </c>
      <c r="I105">
        <f t="shared" si="3"/>
        <v>3</v>
      </c>
      <c r="K105" t="str">
        <f t="shared" si="4"/>
        <v>SATISFACTORY</v>
      </c>
    </row>
    <row r="106" spans="1:11" x14ac:dyDescent="0.25">
      <c r="A106">
        <v>1</v>
      </c>
      <c r="B106">
        <v>1</v>
      </c>
      <c r="C106" s="4">
        <v>0</v>
      </c>
      <c r="D106" s="4">
        <v>0</v>
      </c>
      <c r="E106" s="4">
        <v>0</v>
      </c>
      <c r="F106" s="4" t="s">
        <v>3</v>
      </c>
      <c r="G106">
        <v>1</v>
      </c>
      <c r="I106">
        <f t="shared" si="3"/>
        <v>3</v>
      </c>
      <c r="K106" t="str">
        <f t="shared" si="4"/>
        <v>SATISFACTORY</v>
      </c>
    </row>
    <row r="107" spans="1:11" x14ac:dyDescent="0.25">
      <c r="A107">
        <v>1</v>
      </c>
      <c r="B107">
        <v>1</v>
      </c>
      <c r="C107" s="4">
        <v>0</v>
      </c>
      <c r="D107" s="4">
        <v>0</v>
      </c>
      <c r="E107" s="4">
        <v>0</v>
      </c>
      <c r="F107" s="4" t="s">
        <v>3</v>
      </c>
      <c r="G107">
        <v>1</v>
      </c>
      <c r="I107">
        <f t="shared" si="3"/>
        <v>3</v>
      </c>
      <c r="K107" t="str">
        <f t="shared" si="4"/>
        <v>SATISFACTORY</v>
      </c>
    </row>
    <row r="108" spans="1:11" x14ac:dyDescent="0.25">
      <c r="A108">
        <v>1</v>
      </c>
      <c r="B108">
        <v>1</v>
      </c>
      <c r="C108" s="4">
        <v>0</v>
      </c>
      <c r="D108" s="4">
        <v>0</v>
      </c>
      <c r="E108" s="4">
        <v>0</v>
      </c>
      <c r="F108" s="4" t="s">
        <v>4</v>
      </c>
      <c r="G108">
        <v>1</v>
      </c>
      <c r="I108">
        <f t="shared" si="3"/>
        <v>3</v>
      </c>
      <c r="K108" t="str">
        <f t="shared" si="4"/>
        <v>SATISFACTORY</v>
      </c>
    </row>
    <row r="109" spans="1:11" x14ac:dyDescent="0.25">
      <c r="A109">
        <v>1</v>
      </c>
      <c r="B109">
        <v>1</v>
      </c>
      <c r="C109" s="4">
        <v>0</v>
      </c>
      <c r="D109" s="4">
        <v>0</v>
      </c>
      <c r="E109" s="4">
        <v>0</v>
      </c>
      <c r="F109" s="4" t="s">
        <v>4</v>
      </c>
      <c r="G109">
        <v>1</v>
      </c>
      <c r="I109">
        <f t="shared" si="3"/>
        <v>3</v>
      </c>
      <c r="K109" t="str">
        <f t="shared" si="4"/>
        <v>SATISFACTORY</v>
      </c>
    </row>
    <row r="110" spans="1:11" x14ac:dyDescent="0.25">
      <c r="A110">
        <v>1</v>
      </c>
      <c r="B110">
        <v>1</v>
      </c>
      <c r="C110" s="4">
        <v>0</v>
      </c>
      <c r="D110" s="4">
        <v>0</v>
      </c>
      <c r="E110" s="4">
        <v>0</v>
      </c>
      <c r="F110" s="4" t="s">
        <v>4</v>
      </c>
      <c r="G110">
        <v>1</v>
      </c>
      <c r="I110">
        <f t="shared" si="3"/>
        <v>3</v>
      </c>
      <c r="K110" t="str">
        <f t="shared" si="4"/>
        <v>SATISFACTORY</v>
      </c>
    </row>
    <row r="111" spans="1:11" x14ac:dyDescent="0.25">
      <c r="A111">
        <v>1</v>
      </c>
      <c r="B111">
        <v>1</v>
      </c>
      <c r="C111" s="4">
        <v>0</v>
      </c>
      <c r="D111" s="4">
        <v>0</v>
      </c>
      <c r="E111" s="4">
        <v>0</v>
      </c>
      <c r="F111" s="4" t="s">
        <v>4</v>
      </c>
      <c r="G111">
        <v>1</v>
      </c>
      <c r="I111">
        <f t="shared" si="3"/>
        <v>3</v>
      </c>
      <c r="K111" t="str">
        <f t="shared" si="4"/>
        <v>SATISFACTORY</v>
      </c>
    </row>
    <row r="112" spans="1:11" x14ac:dyDescent="0.25">
      <c r="A112">
        <v>1</v>
      </c>
      <c r="B112">
        <v>1</v>
      </c>
      <c r="C112" s="4">
        <v>0</v>
      </c>
      <c r="D112" s="4">
        <v>1</v>
      </c>
      <c r="E112" s="4">
        <v>0</v>
      </c>
      <c r="F112" s="4" t="s">
        <v>4</v>
      </c>
      <c r="G112">
        <v>1</v>
      </c>
      <c r="I112">
        <f t="shared" si="3"/>
        <v>4</v>
      </c>
      <c r="K112" t="str">
        <f t="shared" si="4"/>
        <v>SATISFACTORY</v>
      </c>
    </row>
    <row r="113" spans="1:11" x14ac:dyDescent="0.25">
      <c r="A113">
        <v>1</v>
      </c>
      <c r="B113">
        <v>1</v>
      </c>
      <c r="C113" s="4">
        <v>0</v>
      </c>
      <c r="D113" s="4">
        <v>1</v>
      </c>
      <c r="E113" s="4">
        <v>0</v>
      </c>
      <c r="F113" s="4" t="s">
        <v>4</v>
      </c>
      <c r="G113">
        <v>1</v>
      </c>
      <c r="I113">
        <f t="shared" si="3"/>
        <v>4</v>
      </c>
      <c r="K113" t="str">
        <f t="shared" si="4"/>
        <v>SATISFACTORY</v>
      </c>
    </row>
    <row r="114" spans="1:11" x14ac:dyDescent="0.25">
      <c r="A114">
        <v>1</v>
      </c>
      <c r="B114">
        <v>1</v>
      </c>
      <c r="C114" s="4">
        <v>0</v>
      </c>
      <c r="D114" s="4">
        <v>1</v>
      </c>
      <c r="E114" s="4">
        <v>0</v>
      </c>
      <c r="F114" s="4" t="s">
        <v>4</v>
      </c>
      <c r="G114">
        <v>1</v>
      </c>
      <c r="I114">
        <f t="shared" si="3"/>
        <v>4</v>
      </c>
      <c r="K114" t="str">
        <f t="shared" si="4"/>
        <v>SATISFACTORY</v>
      </c>
    </row>
    <row r="115" spans="1:11" x14ac:dyDescent="0.25">
      <c r="A115">
        <v>1</v>
      </c>
      <c r="B115">
        <v>1</v>
      </c>
      <c r="C115" s="4">
        <v>0</v>
      </c>
      <c r="D115" s="4">
        <v>1</v>
      </c>
      <c r="E115" s="4">
        <v>0</v>
      </c>
      <c r="F115" s="4" t="s">
        <v>4</v>
      </c>
      <c r="G115">
        <v>1</v>
      </c>
      <c r="I115">
        <f t="shared" si="3"/>
        <v>4</v>
      </c>
      <c r="K115" t="str">
        <f t="shared" si="4"/>
        <v>SATISFACTORY</v>
      </c>
    </row>
    <row r="116" spans="1:11" x14ac:dyDescent="0.25">
      <c r="A116">
        <v>1</v>
      </c>
      <c r="B116">
        <v>1</v>
      </c>
      <c r="C116" s="4">
        <v>0</v>
      </c>
      <c r="D116" s="4">
        <v>0</v>
      </c>
      <c r="E116" s="4">
        <v>0</v>
      </c>
      <c r="F116" s="4" t="s">
        <v>4</v>
      </c>
      <c r="G116">
        <v>1</v>
      </c>
      <c r="I116">
        <f t="shared" si="3"/>
        <v>3</v>
      </c>
      <c r="K116" t="str">
        <f t="shared" si="4"/>
        <v>SATISFACTORY</v>
      </c>
    </row>
    <row r="117" spans="1:11" x14ac:dyDescent="0.25">
      <c r="A117">
        <v>1</v>
      </c>
      <c r="B117">
        <v>1</v>
      </c>
      <c r="C117" s="4">
        <v>0</v>
      </c>
      <c r="D117" s="4">
        <v>0</v>
      </c>
      <c r="E117" s="4">
        <v>0</v>
      </c>
      <c r="F117" s="4" t="s">
        <v>4</v>
      </c>
      <c r="G117">
        <v>1</v>
      </c>
      <c r="I117">
        <f t="shared" si="3"/>
        <v>3</v>
      </c>
      <c r="K117" t="str">
        <f t="shared" si="4"/>
        <v>SATISFACTORY</v>
      </c>
    </row>
    <row r="118" spans="1:11" x14ac:dyDescent="0.25">
      <c r="A118">
        <v>1</v>
      </c>
      <c r="B118">
        <v>1</v>
      </c>
      <c r="C118" s="4">
        <v>0</v>
      </c>
      <c r="D118" s="4">
        <v>0</v>
      </c>
      <c r="E118" s="4">
        <v>0</v>
      </c>
      <c r="F118" s="4" t="s">
        <v>4</v>
      </c>
      <c r="G118">
        <v>1</v>
      </c>
      <c r="I118">
        <f t="shared" si="3"/>
        <v>3</v>
      </c>
      <c r="K118" t="str">
        <f t="shared" si="4"/>
        <v>SATISFACTORY</v>
      </c>
    </row>
    <row r="119" spans="1:11" x14ac:dyDescent="0.25">
      <c r="A119">
        <v>1</v>
      </c>
      <c r="B119">
        <v>1</v>
      </c>
      <c r="C119" s="4">
        <v>0</v>
      </c>
      <c r="D119" s="4">
        <v>0</v>
      </c>
      <c r="E119" s="4">
        <v>0</v>
      </c>
      <c r="F119" s="4" t="s">
        <v>4</v>
      </c>
      <c r="G119">
        <v>1</v>
      </c>
      <c r="I119">
        <f t="shared" si="3"/>
        <v>3</v>
      </c>
      <c r="K119" t="str">
        <f t="shared" si="4"/>
        <v>SATISFACTORY</v>
      </c>
    </row>
    <row r="120" spans="1:11" x14ac:dyDescent="0.25">
      <c r="A120">
        <v>1</v>
      </c>
      <c r="B120">
        <v>1</v>
      </c>
      <c r="C120" s="4">
        <v>0</v>
      </c>
      <c r="D120" s="4">
        <v>0</v>
      </c>
      <c r="E120" s="4">
        <v>0</v>
      </c>
      <c r="F120" s="4" t="s">
        <v>4</v>
      </c>
      <c r="G120">
        <v>1</v>
      </c>
      <c r="I120">
        <f t="shared" si="3"/>
        <v>3</v>
      </c>
      <c r="K120" t="str">
        <f t="shared" si="4"/>
        <v>SATISFACTORY</v>
      </c>
    </row>
    <row r="121" spans="1:11" x14ac:dyDescent="0.25">
      <c r="A121">
        <v>1</v>
      </c>
      <c r="B121">
        <v>1</v>
      </c>
      <c r="C121" s="4">
        <v>0</v>
      </c>
      <c r="D121" s="4">
        <v>0</v>
      </c>
      <c r="E121" s="4">
        <v>0</v>
      </c>
      <c r="F121" s="4" t="s">
        <v>4</v>
      </c>
      <c r="G121">
        <v>1</v>
      </c>
      <c r="I121">
        <f t="shared" si="3"/>
        <v>3</v>
      </c>
      <c r="K121" t="str">
        <f t="shared" si="4"/>
        <v>SATISFACTORY</v>
      </c>
    </row>
    <row r="122" spans="1:11" x14ac:dyDescent="0.25">
      <c r="A122">
        <v>1</v>
      </c>
      <c r="B122">
        <v>1</v>
      </c>
      <c r="C122" s="4">
        <v>0</v>
      </c>
      <c r="D122" s="4">
        <v>0</v>
      </c>
      <c r="E122" s="4">
        <v>0</v>
      </c>
      <c r="F122" s="4" t="s">
        <v>4</v>
      </c>
      <c r="G122">
        <v>1</v>
      </c>
      <c r="I122">
        <f t="shared" si="3"/>
        <v>3</v>
      </c>
      <c r="K122" t="str">
        <f t="shared" si="4"/>
        <v>SATISFACTORY</v>
      </c>
    </row>
    <row r="123" spans="1:11" x14ac:dyDescent="0.25">
      <c r="A123">
        <v>1</v>
      </c>
      <c r="B123">
        <v>1</v>
      </c>
      <c r="C123" s="4">
        <v>0</v>
      </c>
      <c r="D123" s="4">
        <v>0</v>
      </c>
      <c r="E123" s="4">
        <v>0</v>
      </c>
      <c r="F123" s="4" t="s">
        <v>4</v>
      </c>
      <c r="G123">
        <v>1</v>
      </c>
      <c r="I123">
        <f t="shared" si="3"/>
        <v>3</v>
      </c>
      <c r="K123" t="str">
        <f t="shared" si="4"/>
        <v>SATISFACTORY</v>
      </c>
    </row>
    <row r="124" spans="1:11" x14ac:dyDescent="0.25">
      <c r="A124">
        <v>1</v>
      </c>
      <c r="B124">
        <v>1</v>
      </c>
      <c r="C124" s="4">
        <v>0</v>
      </c>
      <c r="D124" s="4">
        <v>0</v>
      </c>
      <c r="E124" s="4">
        <v>0</v>
      </c>
      <c r="F124" s="4" t="s">
        <v>4</v>
      </c>
      <c r="G124">
        <v>1</v>
      </c>
      <c r="I124">
        <f t="shared" si="3"/>
        <v>3</v>
      </c>
      <c r="K124" t="str">
        <f t="shared" si="4"/>
        <v>SATISFACTORY</v>
      </c>
    </row>
    <row r="125" spans="1:11" x14ac:dyDescent="0.25">
      <c r="A125">
        <v>1</v>
      </c>
      <c r="B125">
        <v>1</v>
      </c>
      <c r="C125" s="4">
        <v>0</v>
      </c>
      <c r="D125" s="4">
        <v>0</v>
      </c>
      <c r="E125" s="4">
        <v>0</v>
      </c>
      <c r="F125" s="4" t="s">
        <v>4</v>
      </c>
      <c r="G125">
        <v>1</v>
      </c>
      <c r="I125">
        <f t="shared" si="3"/>
        <v>3</v>
      </c>
      <c r="K125" t="str">
        <f t="shared" si="4"/>
        <v>SATISFACTORY</v>
      </c>
    </row>
    <row r="126" spans="1:11" x14ac:dyDescent="0.25">
      <c r="A126">
        <v>1</v>
      </c>
      <c r="B126">
        <v>1</v>
      </c>
      <c r="C126" s="4">
        <v>0</v>
      </c>
      <c r="D126" s="4">
        <v>0</v>
      </c>
      <c r="E126" s="4">
        <v>0</v>
      </c>
      <c r="F126" s="4" t="s">
        <v>4</v>
      </c>
      <c r="G126">
        <v>1</v>
      </c>
      <c r="I126">
        <f t="shared" si="3"/>
        <v>3</v>
      </c>
      <c r="K126" t="str">
        <f t="shared" si="4"/>
        <v>SATISFACTORY</v>
      </c>
    </row>
    <row r="127" spans="1:11" x14ac:dyDescent="0.25">
      <c r="I127" s="1">
        <f>AVERAGE(I2:I126)</f>
        <v>3.16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6714C-384A-4264-A0AE-6B8F5201D8CC}">
  <dimension ref="A1:L127"/>
  <sheetViews>
    <sheetView workbookViewId="0">
      <selection activeCell="C1" sqref="C1"/>
    </sheetView>
  </sheetViews>
  <sheetFormatPr defaultRowHeight="15" x14ac:dyDescent="0.25"/>
  <cols>
    <col min="1" max="4" width="24.42578125" customWidth="1"/>
    <col min="6" max="7" width="24.42578125" customWidth="1"/>
  </cols>
  <sheetData>
    <row r="1" spans="1:12" x14ac:dyDescent="0.25">
      <c r="A1" t="s">
        <v>39</v>
      </c>
      <c r="B1" t="s">
        <v>102</v>
      </c>
      <c r="C1" t="s">
        <v>84</v>
      </c>
      <c r="D1" t="s">
        <v>85</v>
      </c>
      <c r="F1" t="s">
        <v>42</v>
      </c>
      <c r="G1" t="s">
        <v>43</v>
      </c>
      <c r="J1" t="s">
        <v>104</v>
      </c>
      <c r="L1" t="s">
        <v>105</v>
      </c>
    </row>
    <row r="2" spans="1:12" x14ac:dyDescent="0.25">
      <c r="A2" t="s">
        <v>3</v>
      </c>
      <c r="B2">
        <v>1</v>
      </c>
      <c r="C2">
        <v>0</v>
      </c>
      <c r="D2">
        <v>1</v>
      </c>
      <c r="F2">
        <v>1</v>
      </c>
      <c r="G2">
        <v>0</v>
      </c>
      <c r="J2">
        <f>SUM(B2,C2,D2,F2,G2)</f>
        <v>3</v>
      </c>
      <c r="L2" t="str">
        <f>IF(J2&lt;3,"Unsatisfactory",IF(AND(J2&gt;=3,J2&lt;=5),"SATISFACTORY"))</f>
        <v>SATISFACTORY</v>
      </c>
    </row>
    <row r="3" spans="1:12" x14ac:dyDescent="0.25">
      <c r="A3">
        <v>1</v>
      </c>
      <c r="B3">
        <v>0</v>
      </c>
      <c r="C3">
        <v>0</v>
      </c>
      <c r="D3">
        <v>1</v>
      </c>
      <c r="F3">
        <v>0</v>
      </c>
      <c r="G3">
        <v>0</v>
      </c>
      <c r="J3">
        <f t="shared" ref="J3:J66" si="0">SUM(B3,C3,D3,F3,G3)</f>
        <v>1</v>
      </c>
      <c r="L3" t="str">
        <f t="shared" ref="L3:L66" si="1">IF(J3&lt;3,"Unsatisfactory",IF(AND(J3&gt;=3,J3&lt;=5),"SATISFACTORY"))</f>
        <v>Unsatisfactory</v>
      </c>
    </row>
    <row r="4" spans="1:12" x14ac:dyDescent="0.25">
      <c r="A4" t="s">
        <v>3</v>
      </c>
      <c r="B4">
        <v>1</v>
      </c>
      <c r="C4">
        <v>0</v>
      </c>
      <c r="D4">
        <v>1</v>
      </c>
      <c r="F4">
        <v>1</v>
      </c>
      <c r="G4">
        <v>0</v>
      </c>
      <c r="J4">
        <f t="shared" si="0"/>
        <v>3</v>
      </c>
      <c r="L4" t="str">
        <f t="shared" si="1"/>
        <v>SATISFACTORY</v>
      </c>
    </row>
    <row r="5" spans="1:12" x14ac:dyDescent="0.25">
      <c r="A5" t="s">
        <v>3</v>
      </c>
      <c r="B5">
        <v>1</v>
      </c>
      <c r="C5">
        <v>1</v>
      </c>
      <c r="D5">
        <v>0</v>
      </c>
      <c r="F5">
        <v>1</v>
      </c>
      <c r="G5">
        <v>0</v>
      </c>
      <c r="J5">
        <f t="shared" si="0"/>
        <v>3</v>
      </c>
      <c r="L5" t="str">
        <f t="shared" si="1"/>
        <v>SATISFACTORY</v>
      </c>
    </row>
    <row r="6" spans="1:12" x14ac:dyDescent="0.25">
      <c r="A6" t="s">
        <v>3</v>
      </c>
      <c r="B6">
        <v>1</v>
      </c>
      <c r="C6">
        <v>1</v>
      </c>
      <c r="D6">
        <v>1</v>
      </c>
      <c r="F6">
        <v>1</v>
      </c>
      <c r="G6">
        <v>0</v>
      </c>
      <c r="J6">
        <f t="shared" si="0"/>
        <v>4</v>
      </c>
      <c r="L6" t="str">
        <f t="shared" si="1"/>
        <v>SATISFACTORY</v>
      </c>
    </row>
    <row r="7" spans="1:12" x14ac:dyDescent="0.25">
      <c r="A7" t="s">
        <v>3</v>
      </c>
      <c r="B7">
        <v>0</v>
      </c>
      <c r="C7">
        <v>1</v>
      </c>
      <c r="D7">
        <v>0</v>
      </c>
      <c r="F7">
        <v>1</v>
      </c>
      <c r="G7">
        <v>0</v>
      </c>
      <c r="J7">
        <f t="shared" si="0"/>
        <v>2</v>
      </c>
      <c r="L7" t="str">
        <f t="shared" si="1"/>
        <v>Unsatisfactory</v>
      </c>
    </row>
    <row r="8" spans="1:12" x14ac:dyDescent="0.25">
      <c r="A8" t="s">
        <v>3</v>
      </c>
      <c r="B8">
        <v>0</v>
      </c>
      <c r="C8">
        <v>1</v>
      </c>
      <c r="D8">
        <v>1</v>
      </c>
      <c r="F8">
        <v>1</v>
      </c>
      <c r="G8">
        <v>0</v>
      </c>
      <c r="J8">
        <f t="shared" si="0"/>
        <v>3</v>
      </c>
      <c r="L8" t="str">
        <f t="shared" si="1"/>
        <v>SATISFACTORY</v>
      </c>
    </row>
    <row r="9" spans="1:12" x14ac:dyDescent="0.25">
      <c r="A9" t="s">
        <v>3</v>
      </c>
      <c r="B9">
        <v>1</v>
      </c>
      <c r="C9">
        <v>1</v>
      </c>
      <c r="D9">
        <v>1</v>
      </c>
      <c r="F9">
        <v>1</v>
      </c>
      <c r="G9">
        <v>0</v>
      </c>
      <c r="J9">
        <f t="shared" si="0"/>
        <v>4</v>
      </c>
      <c r="L9" t="str">
        <f t="shared" si="1"/>
        <v>SATISFACTORY</v>
      </c>
    </row>
    <row r="10" spans="1:12" x14ac:dyDescent="0.25">
      <c r="A10" t="s">
        <v>3</v>
      </c>
      <c r="B10">
        <v>0</v>
      </c>
      <c r="C10">
        <v>1</v>
      </c>
      <c r="D10">
        <v>1</v>
      </c>
      <c r="F10">
        <v>1</v>
      </c>
      <c r="G10">
        <v>0</v>
      </c>
      <c r="J10">
        <f t="shared" si="0"/>
        <v>3</v>
      </c>
      <c r="L10" t="str">
        <f t="shared" si="1"/>
        <v>SATISFACTORY</v>
      </c>
    </row>
    <row r="11" spans="1:12" x14ac:dyDescent="0.25">
      <c r="A11" t="s">
        <v>3</v>
      </c>
      <c r="B11">
        <v>1</v>
      </c>
      <c r="C11">
        <v>0</v>
      </c>
      <c r="D11">
        <v>1</v>
      </c>
      <c r="F11">
        <v>1</v>
      </c>
      <c r="G11">
        <v>0</v>
      </c>
      <c r="J11">
        <f t="shared" si="0"/>
        <v>3</v>
      </c>
      <c r="L11" t="str">
        <f t="shared" si="1"/>
        <v>SATISFACTORY</v>
      </c>
    </row>
    <row r="12" spans="1:12" x14ac:dyDescent="0.25">
      <c r="A12" t="s">
        <v>3</v>
      </c>
      <c r="B12">
        <v>0</v>
      </c>
      <c r="C12">
        <v>0</v>
      </c>
      <c r="D12">
        <v>0</v>
      </c>
      <c r="F12">
        <v>0</v>
      </c>
      <c r="G12">
        <v>0</v>
      </c>
      <c r="J12">
        <f t="shared" si="0"/>
        <v>0</v>
      </c>
      <c r="L12" t="str">
        <f t="shared" si="1"/>
        <v>Unsatisfactory</v>
      </c>
    </row>
    <row r="13" spans="1:12" x14ac:dyDescent="0.25">
      <c r="A13" t="s">
        <v>3</v>
      </c>
      <c r="B13">
        <v>1</v>
      </c>
      <c r="C13">
        <v>0</v>
      </c>
      <c r="D13">
        <v>1</v>
      </c>
      <c r="F13">
        <v>1</v>
      </c>
      <c r="G13">
        <v>0</v>
      </c>
      <c r="J13">
        <f t="shared" si="0"/>
        <v>3</v>
      </c>
      <c r="L13" t="str">
        <f t="shared" si="1"/>
        <v>SATISFACTORY</v>
      </c>
    </row>
    <row r="14" spans="1:12" x14ac:dyDescent="0.25">
      <c r="A14" t="s">
        <v>3</v>
      </c>
      <c r="B14">
        <v>1</v>
      </c>
      <c r="C14">
        <v>0</v>
      </c>
      <c r="D14">
        <v>0</v>
      </c>
      <c r="F14">
        <v>1</v>
      </c>
      <c r="G14">
        <v>0</v>
      </c>
      <c r="J14">
        <f t="shared" si="0"/>
        <v>2</v>
      </c>
      <c r="L14" t="str">
        <f t="shared" si="1"/>
        <v>Unsatisfactory</v>
      </c>
    </row>
    <row r="15" spans="1:12" x14ac:dyDescent="0.25">
      <c r="A15" t="s">
        <v>3</v>
      </c>
      <c r="B15">
        <v>0</v>
      </c>
      <c r="C15">
        <v>1</v>
      </c>
      <c r="D15">
        <v>1</v>
      </c>
      <c r="F15">
        <v>1</v>
      </c>
      <c r="G15">
        <v>0</v>
      </c>
      <c r="J15">
        <f t="shared" si="0"/>
        <v>3</v>
      </c>
      <c r="L15" t="str">
        <f t="shared" si="1"/>
        <v>SATISFACTORY</v>
      </c>
    </row>
    <row r="16" spans="1:12" x14ac:dyDescent="0.25">
      <c r="A16">
        <v>1</v>
      </c>
      <c r="B16">
        <v>1</v>
      </c>
      <c r="C16">
        <v>1</v>
      </c>
      <c r="D16">
        <v>1</v>
      </c>
      <c r="F16">
        <v>1</v>
      </c>
      <c r="G16">
        <v>0</v>
      </c>
      <c r="J16">
        <f t="shared" si="0"/>
        <v>4</v>
      </c>
      <c r="L16" t="str">
        <f t="shared" si="1"/>
        <v>SATISFACTORY</v>
      </c>
    </row>
    <row r="17" spans="1:12" x14ac:dyDescent="0.25">
      <c r="A17">
        <v>1</v>
      </c>
      <c r="B17">
        <v>0</v>
      </c>
      <c r="C17">
        <v>1</v>
      </c>
      <c r="D17">
        <v>1</v>
      </c>
      <c r="F17">
        <v>1</v>
      </c>
      <c r="G17">
        <v>0</v>
      </c>
      <c r="J17">
        <f t="shared" si="0"/>
        <v>3</v>
      </c>
      <c r="L17" t="str">
        <f t="shared" si="1"/>
        <v>SATISFACTORY</v>
      </c>
    </row>
    <row r="18" spans="1:12" x14ac:dyDescent="0.25">
      <c r="A18">
        <v>1</v>
      </c>
      <c r="B18">
        <v>1</v>
      </c>
      <c r="C18">
        <v>0</v>
      </c>
      <c r="D18">
        <v>1</v>
      </c>
      <c r="F18">
        <v>1</v>
      </c>
      <c r="G18">
        <v>0</v>
      </c>
      <c r="J18">
        <f t="shared" si="0"/>
        <v>3</v>
      </c>
      <c r="L18" t="str">
        <f t="shared" si="1"/>
        <v>SATISFACTORY</v>
      </c>
    </row>
    <row r="19" spans="1:12" x14ac:dyDescent="0.25">
      <c r="A19">
        <v>1</v>
      </c>
      <c r="B19">
        <v>0</v>
      </c>
      <c r="C19">
        <v>1</v>
      </c>
      <c r="D19">
        <v>1</v>
      </c>
      <c r="F19">
        <v>1</v>
      </c>
      <c r="G19">
        <v>0</v>
      </c>
      <c r="J19">
        <f t="shared" si="0"/>
        <v>3</v>
      </c>
      <c r="L19" t="str">
        <f t="shared" si="1"/>
        <v>SATISFACTORY</v>
      </c>
    </row>
    <row r="20" spans="1:12" x14ac:dyDescent="0.25">
      <c r="A20" t="s">
        <v>3</v>
      </c>
      <c r="B20">
        <v>1</v>
      </c>
      <c r="C20">
        <v>1</v>
      </c>
      <c r="D20">
        <v>1</v>
      </c>
      <c r="F20">
        <v>1</v>
      </c>
      <c r="G20">
        <v>0</v>
      </c>
      <c r="J20">
        <f t="shared" si="0"/>
        <v>4</v>
      </c>
      <c r="L20" t="str">
        <f t="shared" si="1"/>
        <v>SATISFACTORY</v>
      </c>
    </row>
    <row r="21" spans="1:12" x14ac:dyDescent="0.25">
      <c r="A21" t="s">
        <v>3</v>
      </c>
      <c r="B21">
        <v>1</v>
      </c>
      <c r="C21">
        <v>1</v>
      </c>
      <c r="D21">
        <v>1</v>
      </c>
      <c r="F21">
        <v>1</v>
      </c>
      <c r="G21">
        <v>0</v>
      </c>
      <c r="J21">
        <f t="shared" si="0"/>
        <v>4</v>
      </c>
      <c r="L21" t="str">
        <f t="shared" si="1"/>
        <v>SATISFACTORY</v>
      </c>
    </row>
    <row r="22" spans="1:12" x14ac:dyDescent="0.25">
      <c r="A22" t="s">
        <v>3</v>
      </c>
      <c r="B22">
        <v>0</v>
      </c>
      <c r="C22">
        <v>1</v>
      </c>
      <c r="D22">
        <v>0</v>
      </c>
      <c r="F22">
        <v>1</v>
      </c>
      <c r="G22">
        <v>0</v>
      </c>
      <c r="J22">
        <f t="shared" si="0"/>
        <v>2</v>
      </c>
      <c r="L22" t="str">
        <f t="shared" si="1"/>
        <v>Unsatisfactory</v>
      </c>
    </row>
    <row r="23" spans="1:12" x14ac:dyDescent="0.25">
      <c r="A23" t="s">
        <v>3</v>
      </c>
      <c r="B23">
        <v>1</v>
      </c>
      <c r="C23">
        <v>0</v>
      </c>
      <c r="D23">
        <v>0</v>
      </c>
      <c r="F23">
        <v>1</v>
      </c>
      <c r="G23">
        <v>0</v>
      </c>
      <c r="J23">
        <f t="shared" si="0"/>
        <v>2</v>
      </c>
      <c r="L23" t="str">
        <f t="shared" si="1"/>
        <v>Unsatisfactory</v>
      </c>
    </row>
    <row r="24" spans="1:12" x14ac:dyDescent="0.25">
      <c r="A24" t="s">
        <v>3</v>
      </c>
      <c r="B24">
        <v>1</v>
      </c>
      <c r="C24">
        <v>1</v>
      </c>
      <c r="D24">
        <v>0</v>
      </c>
      <c r="F24">
        <v>1</v>
      </c>
      <c r="G24">
        <v>0</v>
      </c>
      <c r="J24">
        <f t="shared" si="0"/>
        <v>3</v>
      </c>
      <c r="L24" t="str">
        <f t="shared" si="1"/>
        <v>SATISFACTORY</v>
      </c>
    </row>
    <row r="25" spans="1:12" x14ac:dyDescent="0.25">
      <c r="A25" t="s">
        <v>3</v>
      </c>
      <c r="B25">
        <v>1</v>
      </c>
      <c r="C25">
        <v>1</v>
      </c>
      <c r="D25">
        <v>0</v>
      </c>
      <c r="F25">
        <v>1</v>
      </c>
      <c r="G25">
        <v>0</v>
      </c>
      <c r="J25">
        <f t="shared" si="0"/>
        <v>3</v>
      </c>
      <c r="L25" t="str">
        <f t="shared" si="1"/>
        <v>SATISFACTORY</v>
      </c>
    </row>
    <row r="26" spans="1:12" x14ac:dyDescent="0.25">
      <c r="A26" t="s">
        <v>3</v>
      </c>
      <c r="B26">
        <v>1</v>
      </c>
      <c r="C26">
        <v>1</v>
      </c>
      <c r="D26">
        <v>0</v>
      </c>
      <c r="F26">
        <v>1</v>
      </c>
      <c r="G26">
        <v>0</v>
      </c>
      <c r="J26">
        <f t="shared" si="0"/>
        <v>3</v>
      </c>
      <c r="L26" t="str">
        <f t="shared" si="1"/>
        <v>SATISFACTORY</v>
      </c>
    </row>
    <row r="27" spans="1:12" x14ac:dyDescent="0.25">
      <c r="A27" t="s">
        <v>3</v>
      </c>
      <c r="B27">
        <v>1</v>
      </c>
      <c r="C27">
        <v>1</v>
      </c>
      <c r="D27">
        <v>1</v>
      </c>
      <c r="F27">
        <v>0</v>
      </c>
      <c r="G27">
        <v>0</v>
      </c>
      <c r="J27">
        <f t="shared" si="0"/>
        <v>3</v>
      </c>
      <c r="L27" t="str">
        <f t="shared" si="1"/>
        <v>SATISFACTORY</v>
      </c>
    </row>
    <row r="28" spans="1:12" x14ac:dyDescent="0.25">
      <c r="A28" t="s">
        <v>3</v>
      </c>
      <c r="B28">
        <v>1</v>
      </c>
      <c r="C28">
        <v>1</v>
      </c>
      <c r="D28">
        <v>0</v>
      </c>
      <c r="F28">
        <v>1</v>
      </c>
      <c r="G28">
        <v>0</v>
      </c>
      <c r="J28">
        <f t="shared" si="0"/>
        <v>3</v>
      </c>
      <c r="L28" t="str">
        <f t="shared" si="1"/>
        <v>SATISFACTORY</v>
      </c>
    </row>
    <row r="29" spans="1:12" x14ac:dyDescent="0.25">
      <c r="A29" t="s">
        <v>3</v>
      </c>
      <c r="B29">
        <v>1</v>
      </c>
      <c r="C29">
        <v>1</v>
      </c>
      <c r="D29">
        <v>0</v>
      </c>
      <c r="F29">
        <v>1</v>
      </c>
      <c r="G29">
        <v>0</v>
      </c>
      <c r="J29">
        <f t="shared" si="0"/>
        <v>3</v>
      </c>
      <c r="L29" t="str">
        <f t="shared" si="1"/>
        <v>SATISFACTORY</v>
      </c>
    </row>
    <row r="30" spans="1:12" x14ac:dyDescent="0.25">
      <c r="A30" t="s">
        <v>3</v>
      </c>
      <c r="B30">
        <v>1</v>
      </c>
      <c r="C30">
        <v>1</v>
      </c>
      <c r="D30">
        <v>1</v>
      </c>
      <c r="F30">
        <v>0</v>
      </c>
      <c r="G30">
        <v>0</v>
      </c>
      <c r="J30">
        <f t="shared" si="0"/>
        <v>3</v>
      </c>
      <c r="L30" t="str">
        <f t="shared" si="1"/>
        <v>SATISFACTORY</v>
      </c>
    </row>
    <row r="31" spans="1:12" x14ac:dyDescent="0.25">
      <c r="A31" t="s">
        <v>3</v>
      </c>
      <c r="B31">
        <v>1</v>
      </c>
      <c r="C31">
        <v>1</v>
      </c>
      <c r="D31">
        <v>1</v>
      </c>
      <c r="F31">
        <v>1</v>
      </c>
      <c r="G31">
        <v>0</v>
      </c>
      <c r="J31">
        <f t="shared" si="0"/>
        <v>4</v>
      </c>
      <c r="L31" t="str">
        <f t="shared" si="1"/>
        <v>SATISFACTORY</v>
      </c>
    </row>
    <row r="32" spans="1:12" x14ac:dyDescent="0.25">
      <c r="A32" t="s">
        <v>3</v>
      </c>
      <c r="B32">
        <v>1</v>
      </c>
      <c r="C32">
        <v>1</v>
      </c>
      <c r="D32">
        <v>0</v>
      </c>
      <c r="F32">
        <v>1</v>
      </c>
      <c r="G32">
        <v>0</v>
      </c>
      <c r="J32">
        <f t="shared" si="0"/>
        <v>3</v>
      </c>
      <c r="L32" t="str">
        <f t="shared" si="1"/>
        <v>SATISFACTORY</v>
      </c>
    </row>
    <row r="33" spans="1:12" x14ac:dyDescent="0.25">
      <c r="A33" t="s">
        <v>3</v>
      </c>
      <c r="B33">
        <v>1</v>
      </c>
      <c r="C33">
        <v>1</v>
      </c>
      <c r="D33">
        <v>1</v>
      </c>
      <c r="F33">
        <v>1</v>
      </c>
      <c r="G33">
        <v>0</v>
      </c>
      <c r="J33">
        <f t="shared" si="0"/>
        <v>4</v>
      </c>
      <c r="L33" t="str">
        <f t="shared" si="1"/>
        <v>SATISFACTORY</v>
      </c>
    </row>
    <row r="34" spans="1:12" x14ac:dyDescent="0.25">
      <c r="A34" t="s">
        <v>3</v>
      </c>
      <c r="B34">
        <v>1</v>
      </c>
      <c r="C34">
        <v>1</v>
      </c>
      <c r="D34">
        <v>1</v>
      </c>
      <c r="F34">
        <v>1</v>
      </c>
      <c r="G34">
        <v>0</v>
      </c>
      <c r="J34">
        <f t="shared" si="0"/>
        <v>4</v>
      </c>
      <c r="L34" t="str">
        <f t="shared" si="1"/>
        <v>SATISFACTORY</v>
      </c>
    </row>
    <row r="35" spans="1:12" x14ac:dyDescent="0.25">
      <c r="A35" t="s">
        <v>3</v>
      </c>
      <c r="B35">
        <v>0</v>
      </c>
      <c r="C35">
        <v>1</v>
      </c>
      <c r="D35">
        <v>1</v>
      </c>
      <c r="F35">
        <v>1</v>
      </c>
      <c r="G35">
        <v>0</v>
      </c>
      <c r="J35">
        <f t="shared" si="0"/>
        <v>3</v>
      </c>
      <c r="L35" t="str">
        <f t="shared" si="1"/>
        <v>SATISFACTORY</v>
      </c>
    </row>
    <row r="36" spans="1:12" x14ac:dyDescent="0.25">
      <c r="A36" t="s">
        <v>3</v>
      </c>
      <c r="B36">
        <v>1</v>
      </c>
      <c r="C36">
        <v>1</v>
      </c>
      <c r="D36">
        <v>1</v>
      </c>
      <c r="F36">
        <v>1</v>
      </c>
      <c r="G36">
        <v>0</v>
      </c>
      <c r="J36">
        <f t="shared" si="0"/>
        <v>4</v>
      </c>
      <c r="L36" t="str">
        <f t="shared" si="1"/>
        <v>SATISFACTORY</v>
      </c>
    </row>
    <row r="37" spans="1:12" x14ac:dyDescent="0.25">
      <c r="A37" t="s">
        <v>3</v>
      </c>
      <c r="B37">
        <v>1</v>
      </c>
      <c r="C37">
        <v>1</v>
      </c>
      <c r="D37">
        <v>1</v>
      </c>
      <c r="F37">
        <v>1</v>
      </c>
      <c r="G37">
        <v>0</v>
      </c>
      <c r="J37">
        <f t="shared" si="0"/>
        <v>4</v>
      </c>
      <c r="L37" t="str">
        <f t="shared" si="1"/>
        <v>SATISFACTORY</v>
      </c>
    </row>
    <row r="38" spans="1:12" x14ac:dyDescent="0.25">
      <c r="A38" t="s">
        <v>3</v>
      </c>
      <c r="B38">
        <v>1</v>
      </c>
      <c r="C38">
        <v>1</v>
      </c>
      <c r="D38">
        <v>1</v>
      </c>
      <c r="F38">
        <v>1</v>
      </c>
      <c r="G38">
        <v>0</v>
      </c>
      <c r="J38">
        <f t="shared" si="0"/>
        <v>4</v>
      </c>
      <c r="L38" t="str">
        <f t="shared" si="1"/>
        <v>SATISFACTORY</v>
      </c>
    </row>
    <row r="39" spans="1:12" x14ac:dyDescent="0.25">
      <c r="A39" t="s">
        <v>3</v>
      </c>
      <c r="B39">
        <v>1</v>
      </c>
      <c r="C39">
        <v>0</v>
      </c>
      <c r="D39">
        <v>1</v>
      </c>
      <c r="F39">
        <v>1</v>
      </c>
      <c r="G39">
        <v>0</v>
      </c>
      <c r="J39">
        <f t="shared" si="0"/>
        <v>3</v>
      </c>
      <c r="L39" t="str">
        <f t="shared" si="1"/>
        <v>SATISFACTORY</v>
      </c>
    </row>
    <row r="40" spans="1:12" x14ac:dyDescent="0.25">
      <c r="A40">
        <v>1</v>
      </c>
      <c r="B40">
        <v>0</v>
      </c>
      <c r="C40">
        <v>1</v>
      </c>
      <c r="D40">
        <v>1</v>
      </c>
      <c r="F40">
        <v>1</v>
      </c>
      <c r="G40">
        <v>0</v>
      </c>
      <c r="J40">
        <f t="shared" si="0"/>
        <v>3</v>
      </c>
      <c r="L40" t="str">
        <f t="shared" si="1"/>
        <v>SATISFACTORY</v>
      </c>
    </row>
    <row r="41" spans="1:12" x14ac:dyDescent="0.25">
      <c r="A41">
        <v>1</v>
      </c>
      <c r="B41">
        <v>1</v>
      </c>
      <c r="C41">
        <v>1</v>
      </c>
      <c r="D41">
        <v>0</v>
      </c>
      <c r="F41">
        <v>1</v>
      </c>
      <c r="G41">
        <v>0</v>
      </c>
      <c r="J41">
        <f t="shared" si="0"/>
        <v>3</v>
      </c>
      <c r="L41" t="str">
        <f t="shared" si="1"/>
        <v>SATISFACTORY</v>
      </c>
    </row>
    <row r="42" spans="1:12" x14ac:dyDescent="0.25">
      <c r="A42" t="s">
        <v>3</v>
      </c>
      <c r="B42">
        <v>1</v>
      </c>
      <c r="C42">
        <v>1</v>
      </c>
      <c r="D42">
        <v>0</v>
      </c>
      <c r="F42">
        <v>0</v>
      </c>
      <c r="G42">
        <v>0</v>
      </c>
      <c r="J42">
        <f t="shared" si="0"/>
        <v>2</v>
      </c>
      <c r="L42" t="str">
        <f t="shared" si="1"/>
        <v>Unsatisfactory</v>
      </c>
    </row>
    <row r="43" spans="1:12" x14ac:dyDescent="0.25">
      <c r="A43" t="s">
        <v>3</v>
      </c>
      <c r="B43">
        <v>0</v>
      </c>
      <c r="C43">
        <v>1</v>
      </c>
      <c r="D43">
        <v>0</v>
      </c>
      <c r="F43">
        <v>1</v>
      </c>
      <c r="G43">
        <v>0</v>
      </c>
      <c r="J43">
        <f t="shared" si="0"/>
        <v>2</v>
      </c>
      <c r="L43" t="str">
        <f t="shared" si="1"/>
        <v>Unsatisfactory</v>
      </c>
    </row>
    <row r="44" spans="1:12" x14ac:dyDescent="0.25">
      <c r="A44">
        <v>1</v>
      </c>
      <c r="B44">
        <v>1</v>
      </c>
      <c r="C44">
        <v>1</v>
      </c>
      <c r="D44">
        <v>0</v>
      </c>
      <c r="F44">
        <v>1</v>
      </c>
      <c r="G44">
        <v>0</v>
      </c>
      <c r="J44">
        <f t="shared" si="0"/>
        <v>3</v>
      </c>
      <c r="L44" t="str">
        <f t="shared" si="1"/>
        <v>SATISFACTORY</v>
      </c>
    </row>
    <row r="45" spans="1:12" x14ac:dyDescent="0.25">
      <c r="A45">
        <v>1</v>
      </c>
      <c r="B45">
        <v>1</v>
      </c>
      <c r="C45">
        <v>0</v>
      </c>
      <c r="D45">
        <v>0</v>
      </c>
      <c r="F45">
        <v>1</v>
      </c>
      <c r="G45">
        <v>0</v>
      </c>
      <c r="J45">
        <f t="shared" si="0"/>
        <v>2</v>
      </c>
      <c r="L45" t="str">
        <f t="shared" si="1"/>
        <v>Unsatisfactory</v>
      </c>
    </row>
    <row r="46" spans="1:12" x14ac:dyDescent="0.25">
      <c r="A46" t="s">
        <v>3</v>
      </c>
      <c r="B46">
        <v>0</v>
      </c>
      <c r="C46">
        <v>1</v>
      </c>
      <c r="D46">
        <v>0</v>
      </c>
      <c r="F46">
        <v>1</v>
      </c>
      <c r="G46">
        <v>0</v>
      </c>
      <c r="J46">
        <f t="shared" si="0"/>
        <v>2</v>
      </c>
      <c r="L46" t="str">
        <f t="shared" si="1"/>
        <v>Unsatisfactory</v>
      </c>
    </row>
    <row r="47" spans="1:12" x14ac:dyDescent="0.25">
      <c r="A47" t="s">
        <v>3</v>
      </c>
      <c r="B47">
        <v>1</v>
      </c>
      <c r="C47">
        <v>1</v>
      </c>
      <c r="D47">
        <v>0</v>
      </c>
      <c r="F47">
        <v>1</v>
      </c>
      <c r="G47">
        <v>0</v>
      </c>
      <c r="J47">
        <f t="shared" si="0"/>
        <v>3</v>
      </c>
      <c r="L47" t="str">
        <f t="shared" si="1"/>
        <v>SATISFACTORY</v>
      </c>
    </row>
    <row r="48" spans="1:12" x14ac:dyDescent="0.25">
      <c r="A48">
        <v>1</v>
      </c>
      <c r="B48">
        <v>1</v>
      </c>
      <c r="C48">
        <v>1</v>
      </c>
      <c r="D48">
        <v>0</v>
      </c>
      <c r="F48">
        <v>1</v>
      </c>
      <c r="G48">
        <v>0</v>
      </c>
      <c r="J48">
        <f t="shared" si="0"/>
        <v>3</v>
      </c>
      <c r="L48" t="str">
        <f t="shared" si="1"/>
        <v>SATISFACTORY</v>
      </c>
    </row>
    <row r="49" spans="1:12" x14ac:dyDescent="0.25">
      <c r="A49" t="s">
        <v>3</v>
      </c>
      <c r="B49">
        <v>0</v>
      </c>
      <c r="C49">
        <v>1</v>
      </c>
      <c r="D49">
        <v>0</v>
      </c>
      <c r="F49">
        <v>1</v>
      </c>
      <c r="G49">
        <v>0</v>
      </c>
      <c r="J49">
        <f t="shared" si="0"/>
        <v>2</v>
      </c>
      <c r="L49" t="str">
        <f t="shared" si="1"/>
        <v>Unsatisfactory</v>
      </c>
    </row>
    <row r="50" spans="1:12" x14ac:dyDescent="0.25">
      <c r="A50">
        <v>1</v>
      </c>
      <c r="B50">
        <v>1</v>
      </c>
      <c r="C50">
        <v>1</v>
      </c>
      <c r="D50">
        <v>0</v>
      </c>
      <c r="F50">
        <v>0</v>
      </c>
      <c r="G50">
        <v>0</v>
      </c>
      <c r="J50">
        <f t="shared" si="0"/>
        <v>2</v>
      </c>
      <c r="L50" t="str">
        <f t="shared" si="1"/>
        <v>Unsatisfactory</v>
      </c>
    </row>
    <row r="51" spans="1:12" x14ac:dyDescent="0.25">
      <c r="A51" t="s">
        <v>3</v>
      </c>
      <c r="B51">
        <v>1</v>
      </c>
      <c r="C51">
        <v>1</v>
      </c>
      <c r="D51">
        <v>0</v>
      </c>
      <c r="F51">
        <v>1</v>
      </c>
      <c r="G51">
        <v>0</v>
      </c>
      <c r="J51">
        <f t="shared" si="0"/>
        <v>3</v>
      </c>
      <c r="L51" t="str">
        <f t="shared" si="1"/>
        <v>SATISFACTORY</v>
      </c>
    </row>
    <row r="52" spans="1:12" x14ac:dyDescent="0.25">
      <c r="A52">
        <v>1</v>
      </c>
      <c r="B52">
        <v>0</v>
      </c>
      <c r="C52">
        <v>0</v>
      </c>
      <c r="D52">
        <v>0</v>
      </c>
      <c r="F52">
        <v>1</v>
      </c>
      <c r="G52">
        <v>0</v>
      </c>
      <c r="J52">
        <f t="shared" si="0"/>
        <v>1</v>
      </c>
      <c r="L52" t="str">
        <f t="shared" si="1"/>
        <v>Unsatisfactory</v>
      </c>
    </row>
    <row r="53" spans="1:12" x14ac:dyDescent="0.25">
      <c r="A53" t="s">
        <v>3</v>
      </c>
      <c r="B53">
        <v>1</v>
      </c>
      <c r="C53">
        <v>1</v>
      </c>
      <c r="D53">
        <v>0</v>
      </c>
      <c r="F53">
        <v>1</v>
      </c>
      <c r="G53">
        <v>0</v>
      </c>
      <c r="J53">
        <f t="shared" si="0"/>
        <v>3</v>
      </c>
      <c r="L53" t="str">
        <f t="shared" si="1"/>
        <v>SATISFACTORY</v>
      </c>
    </row>
    <row r="54" spans="1:12" x14ac:dyDescent="0.25">
      <c r="A54">
        <v>1</v>
      </c>
      <c r="B54">
        <v>0</v>
      </c>
      <c r="C54">
        <v>1</v>
      </c>
      <c r="D54">
        <v>1</v>
      </c>
      <c r="F54">
        <v>1</v>
      </c>
      <c r="G54">
        <v>0</v>
      </c>
      <c r="J54">
        <f t="shared" si="0"/>
        <v>3</v>
      </c>
      <c r="L54" t="str">
        <f t="shared" si="1"/>
        <v>SATISFACTORY</v>
      </c>
    </row>
    <row r="55" spans="1:12" x14ac:dyDescent="0.25">
      <c r="A55">
        <v>1</v>
      </c>
      <c r="B55">
        <v>1</v>
      </c>
      <c r="C55">
        <v>1</v>
      </c>
      <c r="D55">
        <v>1</v>
      </c>
      <c r="F55">
        <v>1</v>
      </c>
      <c r="G55">
        <v>0</v>
      </c>
      <c r="J55">
        <f t="shared" si="0"/>
        <v>4</v>
      </c>
      <c r="L55" t="str">
        <f t="shared" si="1"/>
        <v>SATISFACTORY</v>
      </c>
    </row>
    <row r="56" spans="1:12" x14ac:dyDescent="0.25">
      <c r="A56" t="s">
        <v>3</v>
      </c>
      <c r="B56">
        <v>0</v>
      </c>
      <c r="C56">
        <v>1</v>
      </c>
      <c r="D56">
        <v>1</v>
      </c>
      <c r="F56">
        <v>1</v>
      </c>
      <c r="G56">
        <v>0</v>
      </c>
      <c r="J56">
        <f t="shared" si="0"/>
        <v>3</v>
      </c>
      <c r="L56" t="str">
        <f t="shared" si="1"/>
        <v>SATISFACTORY</v>
      </c>
    </row>
    <row r="57" spans="1:12" x14ac:dyDescent="0.25">
      <c r="A57">
        <v>1</v>
      </c>
      <c r="B57">
        <v>1</v>
      </c>
      <c r="C57">
        <v>1</v>
      </c>
      <c r="D57">
        <v>1</v>
      </c>
      <c r="F57">
        <v>1</v>
      </c>
      <c r="G57">
        <v>0</v>
      </c>
      <c r="J57">
        <f t="shared" si="0"/>
        <v>4</v>
      </c>
      <c r="L57" t="str">
        <f t="shared" si="1"/>
        <v>SATISFACTORY</v>
      </c>
    </row>
    <row r="58" spans="1:12" x14ac:dyDescent="0.25">
      <c r="A58" t="s">
        <v>3</v>
      </c>
      <c r="B58">
        <v>0</v>
      </c>
      <c r="C58">
        <v>1</v>
      </c>
      <c r="D58">
        <v>1</v>
      </c>
      <c r="F58">
        <v>1</v>
      </c>
      <c r="G58">
        <v>0</v>
      </c>
      <c r="J58">
        <f t="shared" si="0"/>
        <v>3</v>
      </c>
      <c r="L58" t="str">
        <f t="shared" si="1"/>
        <v>SATISFACTORY</v>
      </c>
    </row>
    <row r="59" spans="1:12" x14ac:dyDescent="0.25">
      <c r="A59" t="s">
        <v>3</v>
      </c>
      <c r="B59">
        <v>1</v>
      </c>
      <c r="C59">
        <v>1</v>
      </c>
      <c r="D59">
        <v>1</v>
      </c>
      <c r="F59">
        <v>1</v>
      </c>
      <c r="G59">
        <v>0</v>
      </c>
      <c r="J59">
        <f t="shared" si="0"/>
        <v>4</v>
      </c>
      <c r="L59" t="str">
        <f t="shared" si="1"/>
        <v>SATISFACTORY</v>
      </c>
    </row>
    <row r="60" spans="1:12" x14ac:dyDescent="0.25">
      <c r="A60" t="s">
        <v>3</v>
      </c>
      <c r="B60">
        <v>0</v>
      </c>
      <c r="C60">
        <v>1</v>
      </c>
      <c r="D60">
        <v>1</v>
      </c>
      <c r="F60">
        <v>0</v>
      </c>
      <c r="G60">
        <v>0</v>
      </c>
      <c r="J60">
        <f t="shared" si="0"/>
        <v>2</v>
      </c>
      <c r="L60" t="str">
        <f t="shared" si="1"/>
        <v>Unsatisfactory</v>
      </c>
    </row>
    <row r="61" spans="1:12" x14ac:dyDescent="0.25">
      <c r="A61" t="s">
        <v>3</v>
      </c>
      <c r="B61">
        <v>1</v>
      </c>
      <c r="C61">
        <v>1</v>
      </c>
      <c r="D61">
        <v>1</v>
      </c>
      <c r="F61">
        <v>1</v>
      </c>
      <c r="G61">
        <v>0</v>
      </c>
      <c r="J61">
        <f t="shared" si="0"/>
        <v>4</v>
      </c>
      <c r="L61" t="str">
        <f t="shared" si="1"/>
        <v>SATISFACTORY</v>
      </c>
    </row>
    <row r="62" spans="1:12" x14ac:dyDescent="0.25">
      <c r="A62" t="s">
        <v>3</v>
      </c>
      <c r="B62">
        <v>0</v>
      </c>
      <c r="C62">
        <v>1</v>
      </c>
      <c r="D62">
        <v>1</v>
      </c>
      <c r="F62">
        <v>0</v>
      </c>
      <c r="G62">
        <v>0</v>
      </c>
      <c r="J62">
        <f t="shared" si="0"/>
        <v>2</v>
      </c>
      <c r="L62" t="str">
        <f t="shared" si="1"/>
        <v>Unsatisfactory</v>
      </c>
    </row>
    <row r="63" spans="1:12" x14ac:dyDescent="0.25">
      <c r="A63" t="s">
        <v>3</v>
      </c>
      <c r="B63">
        <v>0</v>
      </c>
      <c r="C63">
        <v>1</v>
      </c>
      <c r="D63">
        <v>1</v>
      </c>
      <c r="F63">
        <v>1</v>
      </c>
      <c r="G63">
        <v>0</v>
      </c>
      <c r="J63">
        <f t="shared" si="0"/>
        <v>3</v>
      </c>
      <c r="L63" t="str">
        <f t="shared" si="1"/>
        <v>SATISFACTORY</v>
      </c>
    </row>
    <row r="64" spans="1:12" x14ac:dyDescent="0.25">
      <c r="A64" t="s">
        <v>3</v>
      </c>
      <c r="B64">
        <v>1</v>
      </c>
      <c r="C64">
        <v>1</v>
      </c>
      <c r="D64">
        <v>1</v>
      </c>
      <c r="F64">
        <v>1</v>
      </c>
      <c r="G64">
        <v>0</v>
      </c>
      <c r="J64">
        <f t="shared" si="0"/>
        <v>4</v>
      </c>
      <c r="L64" t="str">
        <f t="shared" si="1"/>
        <v>SATISFACTORY</v>
      </c>
    </row>
    <row r="65" spans="1:12" x14ac:dyDescent="0.25">
      <c r="A65" t="s">
        <v>3</v>
      </c>
      <c r="B65">
        <v>1</v>
      </c>
      <c r="C65">
        <v>0</v>
      </c>
      <c r="D65">
        <v>0</v>
      </c>
      <c r="F65">
        <v>1</v>
      </c>
      <c r="G65">
        <v>0</v>
      </c>
      <c r="J65">
        <f t="shared" si="0"/>
        <v>2</v>
      </c>
      <c r="L65" t="str">
        <f t="shared" si="1"/>
        <v>Unsatisfactory</v>
      </c>
    </row>
    <row r="66" spans="1:12" x14ac:dyDescent="0.25">
      <c r="A66" t="s">
        <v>3</v>
      </c>
      <c r="B66">
        <v>0</v>
      </c>
      <c r="C66">
        <v>0</v>
      </c>
      <c r="D66">
        <v>0</v>
      </c>
      <c r="F66">
        <v>1</v>
      </c>
      <c r="G66">
        <v>0</v>
      </c>
      <c r="J66">
        <f t="shared" si="0"/>
        <v>1</v>
      </c>
      <c r="L66" t="str">
        <f t="shared" si="1"/>
        <v>Unsatisfactory</v>
      </c>
    </row>
    <row r="67" spans="1:12" x14ac:dyDescent="0.25">
      <c r="A67" t="s">
        <v>3</v>
      </c>
      <c r="B67">
        <v>0</v>
      </c>
      <c r="C67">
        <v>1</v>
      </c>
      <c r="D67">
        <v>0</v>
      </c>
      <c r="F67">
        <v>1</v>
      </c>
      <c r="G67">
        <v>0</v>
      </c>
      <c r="J67">
        <f t="shared" ref="J67:J126" si="2">SUM(B67,C67,D67,F67,G67)</f>
        <v>2</v>
      </c>
      <c r="L67" t="str">
        <f t="shared" ref="L67:L126" si="3">IF(J67&lt;3,"Unsatisfactory",IF(AND(J67&gt;=3,J67&lt;=5),"SATISFACTORY"))</f>
        <v>Unsatisfactory</v>
      </c>
    </row>
    <row r="68" spans="1:12" x14ac:dyDescent="0.25">
      <c r="A68" t="s">
        <v>3</v>
      </c>
      <c r="B68">
        <v>1</v>
      </c>
      <c r="C68">
        <v>1</v>
      </c>
      <c r="D68">
        <v>0</v>
      </c>
      <c r="F68">
        <v>1</v>
      </c>
      <c r="G68">
        <v>0</v>
      </c>
      <c r="J68">
        <f t="shared" si="2"/>
        <v>3</v>
      </c>
      <c r="L68" t="str">
        <f t="shared" si="3"/>
        <v>SATISFACTORY</v>
      </c>
    </row>
    <row r="69" spans="1:12" x14ac:dyDescent="0.25">
      <c r="A69" t="s">
        <v>3</v>
      </c>
      <c r="B69">
        <v>1</v>
      </c>
      <c r="C69">
        <v>1</v>
      </c>
      <c r="D69">
        <v>0</v>
      </c>
      <c r="F69">
        <v>1</v>
      </c>
      <c r="G69">
        <v>0</v>
      </c>
      <c r="J69">
        <f t="shared" si="2"/>
        <v>3</v>
      </c>
      <c r="L69" t="str">
        <f t="shared" si="3"/>
        <v>SATISFACTORY</v>
      </c>
    </row>
    <row r="70" spans="1:12" x14ac:dyDescent="0.25">
      <c r="A70" t="s">
        <v>3</v>
      </c>
      <c r="B70">
        <v>0</v>
      </c>
      <c r="C70">
        <v>0</v>
      </c>
      <c r="D70">
        <v>0</v>
      </c>
      <c r="F70">
        <v>1</v>
      </c>
      <c r="G70">
        <v>0</v>
      </c>
      <c r="J70">
        <f t="shared" si="2"/>
        <v>1</v>
      </c>
      <c r="L70" t="str">
        <f t="shared" si="3"/>
        <v>Unsatisfactory</v>
      </c>
    </row>
    <row r="71" spans="1:12" x14ac:dyDescent="0.25">
      <c r="A71" t="s">
        <v>3</v>
      </c>
      <c r="B71">
        <v>0</v>
      </c>
      <c r="C71">
        <v>1</v>
      </c>
      <c r="D71">
        <v>0</v>
      </c>
      <c r="F71">
        <v>1</v>
      </c>
      <c r="G71">
        <v>0</v>
      </c>
      <c r="J71">
        <f t="shared" si="2"/>
        <v>2</v>
      </c>
      <c r="L71" t="str">
        <f t="shared" si="3"/>
        <v>Unsatisfactory</v>
      </c>
    </row>
    <row r="72" spans="1:12" x14ac:dyDescent="0.25">
      <c r="A72" t="s">
        <v>3</v>
      </c>
      <c r="B72">
        <v>1</v>
      </c>
      <c r="C72">
        <v>1</v>
      </c>
      <c r="D72">
        <v>0</v>
      </c>
      <c r="F72">
        <v>1</v>
      </c>
      <c r="G72">
        <v>0</v>
      </c>
      <c r="J72">
        <f t="shared" si="2"/>
        <v>3</v>
      </c>
      <c r="L72" t="str">
        <f t="shared" si="3"/>
        <v>SATISFACTORY</v>
      </c>
    </row>
    <row r="73" spans="1:12" x14ac:dyDescent="0.25">
      <c r="A73" t="s">
        <v>3</v>
      </c>
      <c r="B73">
        <v>1</v>
      </c>
      <c r="C73">
        <v>1</v>
      </c>
      <c r="D73">
        <v>0</v>
      </c>
      <c r="F73">
        <v>1</v>
      </c>
      <c r="G73">
        <v>0</v>
      </c>
      <c r="J73">
        <f t="shared" si="2"/>
        <v>3</v>
      </c>
      <c r="L73" t="str">
        <f t="shared" si="3"/>
        <v>SATISFACTORY</v>
      </c>
    </row>
    <row r="74" spans="1:12" x14ac:dyDescent="0.25">
      <c r="A74" t="s">
        <v>3</v>
      </c>
      <c r="B74">
        <v>1</v>
      </c>
      <c r="C74">
        <v>1</v>
      </c>
      <c r="D74">
        <v>0</v>
      </c>
      <c r="F74">
        <v>1</v>
      </c>
      <c r="G74">
        <v>0</v>
      </c>
      <c r="J74">
        <f t="shared" si="2"/>
        <v>3</v>
      </c>
      <c r="L74" t="str">
        <f t="shared" si="3"/>
        <v>SATISFACTORY</v>
      </c>
    </row>
    <row r="75" spans="1:12" x14ac:dyDescent="0.25">
      <c r="A75" t="s">
        <v>3</v>
      </c>
      <c r="B75">
        <v>0</v>
      </c>
      <c r="C75">
        <v>0</v>
      </c>
      <c r="D75">
        <v>0</v>
      </c>
      <c r="F75">
        <v>1</v>
      </c>
      <c r="G75">
        <v>0</v>
      </c>
      <c r="J75">
        <f t="shared" si="2"/>
        <v>1</v>
      </c>
      <c r="L75" t="str">
        <f t="shared" si="3"/>
        <v>Unsatisfactory</v>
      </c>
    </row>
    <row r="76" spans="1:12" x14ac:dyDescent="0.25">
      <c r="A76" t="s">
        <v>3</v>
      </c>
      <c r="B76">
        <v>0</v>
      </c>
      <c r="C76">
        <v>0</v>
      </c>
      <c r="D76">
        <v>0</v>
      </c>
      <c r="F76">
        <v>1</v>
      </c>
      <c r="G76">
        <v>0</v>
      </c>
      <c r="J76">
        <f t="shared" si="2"/>
        <v>1</v>
      </c>
      <c r="L76" t="str">
        <f t="shared" si="3"/>
        <v>Unsatisfactory</v>
      </c>
    </row>
    <row r="77" spans="1:12" x14ac:dyDescent="0.25">
      <c r="A77" t="s">
        <v>3</v>
      </c>
      <c r="B77">
        <v>0</v>
      </c>
      <c r="C77">
        <v>0</v>
      </c>
      <c r="D77">
        <v>0</v>
      </c>
      <c r="F77">
        <v>1</v>
      </c>
      <c r="G77">
        <v>0</v>
      </c>
      <c r="J77">
        <f t="shared" si="2"/>
        <v>1</v>
      </c>
      <c r="L77" t="str">
        <f t="shared" si="3"/>
        <v>Unsatisfactory</v>
      </c>
    </row>
    <row r="78" spans="1:12" x14ac:dyDescent="0.25">
      <c r="A78" t="s">
        <v>3</v>
      </c>
      <c r="B78">
        <v>1</v>
      </c>
      <c r="C78">
        <v>1</v>
      </c>
      <c r="D78">
        <v>0</v>
      </c>
      <c r="F78">
        <v>1</v>
      </c>
      <c r="G78">
        <v>0</v>
      </c>
      <c r="J78">
        <f t="shared" si="2"/>
        <v>3</v>
      </c>
      <c r="L78" t="str">
        <f t="shared" si="3"/>
        <v>SATISFACTORY</v>
      </c>
    </row>
    <row r="79" spans="1:12" x14ac:dyDescent="0.25">
      <c r="A79" t="s">
        <v>3</v>
      </c>
      <c r="B79">
        <v>1</v>
      </c>
      <c r="C79">
        <v>1</v>
      </c>
      <c r="D79">
        <v>0</v>
      </c>
      <c r="F79">
        <v>1</v>
      </c>
      <c r="G79">
        <v>0</v>
      </c>
      <c r="J79">
        <f t="shared" si="2"/>
        <v>3</v>
      </c>
      <c r="L79" t="str">
        <f t="shared" si="3"/>
        <v>SATISFACTORY</v>
      </c>
    </row>
    <row r="80" spans="1:12" x14ac:dyDescent="0.25">
      <c r="A80" t="s">
        <v>3</v>
      </c>
      <c r="B80">
        <v>1</v>
      </c>
      <c r="C80">
        <v>1</v>
      </c>
      <c r="D80">
        <v>0</v>
      </c>
      <c r="F80">
        <v>1</v>
      </c>
      <c r="G80">
        <v>0</v>
      </c>
      <c r="J80">
        <f t="shared" si="2"/>
        <v>3</v>
      </c>
      <c r="L80" t="str">
        <f t="shared" si="3"/>
        <v>SATISFACTORY</v>
      </c>
    </row>
    <row r="81" spans="1:12" x14ac:dyDescent="0.25">
      <c r="A81" t="s">
        <v>3</v>
      </c>
      <c r="B81">
        <v>0</v>
      </c>
      <c r="C81">
        <v>0</v>
      </c>
      <c r="D81">
        <v>0</v>
      </c>
      <c r="F81">
        <v>1</v>
      </c>
      <c r="G81">
        <v>0</v>
      </c>
      <c r="J81">
        <f t="shared" si="2"/>
        <v>1</v>
      </c>
      <c r="L81" t="str">
        <f t="shared" si="3"/>
        <v>Unsatisfactory</v>
      </c>
    </row>
    <row r="82" spans="1:12" x14ac:dyDescent="0.25">
      <c r="A82" t="s">
        <v>3</v>
      </c>
      <c r="B82">
        <v>0</v>
      </c>
      <c r="C82">
        <v>0</v>
      </c>
      <c r="D82">
        <v>0</v>
      </c>
      <c r="F82">
        <v>0</v>
      </c>
      <c r="G82">
        <v>0</v>
      </c>
      <c r="J82">
        <f t="shared" si="2"/>
        <v>0</v>
      </c>
      <c r="L82" t="str">
        <f t="shared" si="3"/>
        <v>Unsatisfactory</v>
      </c>
    </row>
    <row r="83" spans="1:12" x14ac:dyDescent="0.25">
      <c r="A83" t="s">
        <v>3</v>
      </c>
      <c r="B83">
        <v>0</v>
      </c>
      <c r="C83">
        <v>0</v>
      </c>
      <c r="D83">
        <v>1</v>
      </c>
      <c r="F83">
        <v>1</v>
      </c>
      <c r="G83">
        <v>0</v>
      </c>
      <c r="J83">
        <f t="shared" si="2"/>
        <v>2</v>
      </c>
      <c r="L83" t="str">
        <f t="shared" si="3"/>
        <v>Unsatisfactory</v>
      </c>
    </row>
    <row r="84" spans="1:12" x14ac:dyDescent="0.25">
      <c r="A84" t="s">
        <v>3</v>
      </c>
      <c r="B84">
        <v>1</v>
      </c>
      <c r="C84">
        <v>0</v>
      </c>
      <c r="D84">
        <v>1</v>
      </c>
      <c r="F84">
        <v>1</v>
      </c>
      <c r="G84">
        <v>0</v>
      </c>
      <c r="J84">
        <f t="shared" si="2"/>
        <v>3</v>
      </c>
      <c r="L84" t="str">
        <f t="shared" si="3"/>
        <v>SATISFACTORY</v>
      </c>
    </row>
    <row r="85" spans="1:12" x14ac:dyDescent="0.25">
      <c r="A85" t="s">
        <v>3</v>
      </c>
      <c r="B85">
        <v>1</v>
      </c>
      <c r="C85">
        <v>0</v>
      </c>
      <c r="D85">
        <v>1</v>
      </c>
      <c r="F85">
        <v>1</v>
      </c>
      <c r="G85">
        <v>0</v>
      </c>
      <c r="J85">
        <f t="shared" si="2"/>
        <v>3</v>
      </c>
      <c r="L85" t="str">
        <f t="shared" si="3"/>
        <v>SATISFACTORY</v>
      </c>
    </row>
    <row r="86" spans="1:12" x14ac:dyDescent="0.25">
      <c r="A86" t="s">
        <v>3</v>
      </c>
      <c r="B86">
        <v>1</v>
      </c>
      <c r="C86">
        <v>1</v>
      </c>
      <c r="D86" t="s">
        <v>103</v>
      </c>
      <c r="F86">
        <v>1</v>
      </c>
      <c r="G86">
        <v>0</v>
      </c>
      <c r="J86">
        <f t="shared" si="2"/>
        <v>3</v>
      </c>
      <c r="L86" t="str">
        <f t="shared" si="3"/>
        <v>SATISFACTORY</v>
      </c>
    </row>
    <row r="87" spans="1:12" x14ac:dyDescent="0.25">
      <c r="A87" t="s">
        <v>3</v>
      </c>
      <c r="B87">
        <v>1</v>
      </c>
      <c r="C87">
        <v>1</v>
      </c>
      <c r="D87">
        <v>1</v>
      </c>
      <c r="F87">
        <v>1</v>
      </c>
      <c r="G87">
        <v>0</v>
      </c>
      <c r="J87">
        <f t="shared" si="2"/>
        <v>4</v>
      </c>
      <c r="L87" t="str">
        <f t="shared" si="3"/>
        <v>SATISFACTORY</v>
      </c>
    </row>
    <row r="88" spans="1:12" x14ac:dyDescent="0.25">
      <c r="A88" t="s">
        <v>3</v>
      </c>
      <c r="B88">
        <v>1</v>
      </c>
      <c r="C88">
        <v>1</v>
      </c>
      <c r="D88">
        <v>0</v>
      </c>
      <c r="F88">
        <v>1</v>
      </c>
      <c r="G88">
        <v>0</v>
      </c>
      <c r="J88">
        <f t="shared" si="2"/>
        <v>3</v>
      </c>
      <c r="L88" t="str">
        <f t="shared" si="3"/>
        <v>SATISFACTORY</v>
      </c>
    </row>
    <row r="89" spans="1:12" x14ac:dyDescent="0.25">
      <c r="A89" t="s">
        <v>3</v>
      </c>
      <c r="B89">
        <v>0</v>
      </c>
      <c r="C89">
        <v>1</v>
      </c>
      <c r="D89">
        <v>0</v>
      </c>
      <c r="F89">
        <v>1</v>
      </c>
      <c r="G89">
        <v>0</v>
      </c>
      <c r="J89">
        <f t="shared" si="2"/>
        <v>2</v>
      </c>
      <c r="L89" t="str">
        <f t="shared" si="3"/>
        <v>Unsatisfactory</v>
      </c>
    </row>
    <row r="90" spans="1:12" x14ac:dyDescent="0.25">
      <c r="A90" t="s">
        <v>3</v>
      </c>
      <c r="B90">
        <v>1</v>
      </c>
      <c r="C90">
        <v>1</v>
      </c>
      <c r="D90">
        <v>0</v>
      </c>
      <c r="F90">
        <v>1</v>
      </c>
      <c r="G90">
        <v>0</v>
      </c>
      <c r="J90">
        <f t="shared" si="2"/>
        <v>3</v>
      </c>
      <c r="L90" t="str">
        <f t="shared" si="3"/>
        <v>SATISFACTORY</v>
      </c>
    </row>
    <row r="91" spans="1:12" x14ac:dyDescent="0.25">
      <c r="A91" t="s">
        <v>3</v>
      </c>
      <c r="B91">
        <v>1</v>
      </c>
      <c r="C91">
        <v>1</v>
      </c>
      <c r="D91">
        <v>0</v>
      </c>
      <c r="F91">
        <v>1</v>
      </c>
      <c r="G91">
        <v>0</v>
      </c>
      <c r="J91">
        <f t="shared" si="2"/>
        <v>3</v>
      </c>
      <c r="L91" t="str">
        <f t="shared" si="3"/>
        <v>SATISFACTORY</v>
      </c>
    </row>
    <row r="92" spans="1:12" x14ac:dyDescent="0.25">
      <c r="A92" t="s">
        <v>3</v>
      </c>
      <c r="B92">
        <v>1</v>
      </c>
      <c r="C92">
        <v>1</v>
      </c>
      <c r="D92">
        <v>0</v>
      </c>
      <c r="F92">
        <v>1</v>
      </c>
      <c r="G92">
        <v>0</v>
      </c>
      <c r="J92">
        <f t="shared" si="2"/>
        <v>3</v>
      </c>
      <c r="L92" t="str">
        <f t="shared" si="3"/>
        <v>SATISFACTORY</v>
      </c>
    </row>
    <row r="93" spans="1:12" x14ac:dyDescent="0.25">
      <c r="A93" t="s">
        <v>3</v>
      </c>
      <c r="B93">
        <v>0</v>
      </c>
      <c r="C93">
        <v>1</v>
      </c>
      <c r="D93">
        <v>0</v>
      </c>
      <c r="F93">
        <v>1</v>
      </c>
      <c r="G93">
        <v>0</v>
      </c>
      <c r="J93">
        <f t="shared" si="2"/>
        <v>2</v>
      </c>
      <c r="L93" t="str">
        <f t="shared" si="3"/>
        <v>Unsatisfactory</v>
      </c>
    </row>
    <row r="94" spans="1:12" x14ac:dyDescent="0.25">
      <c r="A94" t="s">
        <v>3</v>
      </c>
      <c r="B94">
        <v>0</v>
      </c>
      <c r="C94">
        <v>1</v>
      </c>
      <c r="D94">
        <v>0</v>
      </c>
      <c r="F94">
        <v>1</v>
      </c>
      <c r="G94">
        <v>0</v>
      </c>
      <c r="J94">
        <f t="shared" si="2"/>
        <v>2</v>
      </c>
      <c r="L94" t="str">
        <f t="shared" si="3"/>
        <v>Unsatisfactory</v>
      </c>
    </row>
    <row r="95" spans="1:12" x14ac:dyDescent="0.25">
      <c r="A95" t="s">
        <v>3</v>
      </c>
      <c r="B95">
        <v>0</v>
      </c>
      <c r="C95">
        <v>1</v>
      </c>
      <c r="D95">
        <v>1</v>
      </c>
      <c r="F95">
        <v>1</v>
      </c>
      <c r="G95">
        <v>0</v>
      </c>
      <c r="J95">
        <f t="shared" si="2"/>
        <v>3</v>
      </c>
      <c r="L95" t="str">
        <f t="shared" si="3"/>
        <v>SATISFACTORY</v>
      </c>
    </row>
    <row r="96" spans="1:12" x14ac:dyDescent="0.25">
      <c r="A96" t="s">
        <v>3</v>
      </c>
      <c r="B96">
        <v>0</v>
      </c>
      <c r="C96">
        <v>1</v>
      </c>
      <c r="D96">
        <v>1</v>
      </c>
      <c r="F96">
        <v>1</v>
      </c>
      <c r="G96">
        <v>0</v>
      </c>
      <c r="J96">
        <f t="shared" si="2"/>
        <v>3</v>
      </c>
      <c r="L96" t="str">
        <f t="shared" si="3"/>
        <v>SATISFACTORY</v>
      </c>
    </row>
    <row r="97" spans="1:12" x14ac:dyDescent="0.25">
      <c r="A97" t="s">
        <v>3</v>
      </c>
      <c r="B97">
        <v>1</v>
      </c>
      <c r="C97">
        <v>1</v>
      </c>
      <c r="D97">
        <v>1</v>
      </c>
      <c r="F97">
        <v>1</v>
      </c>
      <c r="G97">
        <v>0</v>
      </c>
      <c r="J97">
        <f t="shared" si="2"/>
        <v>4</v>
      </c>
      <c r="L97" t="str">
        <f t="shared" si="3"/>
        <v>SATISFACTORY</v>
      </c>
    </row>
    <row r="98" spans="1:12" x14ac:dyDescent="0.25">
      <c r="A98" t="s">
        <v>3</v>
      </c>
      <c r="B98">
        <v>0</v>
      </c>
      <c r="C98">
        <v>1</v>
      </c>
      <c r="D98">
        <v>0</v>
      </c>
      <c r="F98">
        <v>1</v>
      </c>
      <c r="G98">
        <v>0</v>
      </c>
      <c r="J98">
        <f t="shared" si="2"/>
        <v>2</v>
      </c>
      <c r="L98" t="str">
        <f t="shared" si="3"/>
        <v>Unsatisfactory</v>
      </c>
    </row>
    <row r="99" spans="1:12" x14ac:dyDescent="0.25">
      <c r="A99" t="s">
        <v>3</v>
      </c>
      <c r="B99">
        <v>1</v>
      </c>
      <c r="C99">
        <v>1</v>
      </c>
      <c r="D99">
        <v>0</v>
      </c>
      <c r="F99">
        <v>1</v>
      </c>
      <c r="G99">
        <v>0</v>
      </c>
      <c r="J99">
        <f t="shared" si="2"/>
        <v>3</v>
      </c>
      <c r="L99" t="str">
        <f t="shared" si="3"/>
        <v>SATISFACTORY</v>
      </c>
    </row>
    <row r="100" spans="1:12" x14ac:dyDescent="0.25">
      <c r="A100" t="s">
        <v>3</v>
      </c>
      <c r="B100">
        <v>0</v>
      </c>
      <c r="C100">
        <v>1</v>
      </c>
      <c r="D100">
        <v>0</v>
      </c>
      <c r="F100">
        <v>1</v>
      </c>
      <c r="G100">
        <v>0</v>
      </c>
      <c r="J100">
        <f t="shared" si="2"/>
        <v>2</v>
      </c>
      <c r="L100" t="str">
        <f t="shared" si="3"/>
        <v>Unsatisfactory</v>
      </c>
    </row>
    <row r="101" spans="1:12" x14ac:dyDescent="0.25">
      <c r="A101" t="s">
        <v>3</v>
      </c>
      <c r="B101">
        <v>1</v>
      </c>
      <c r="C101">
        <v>1</v>
      </c>
      <c r="D101">
        <v>1</v>
      </c>
      <c r="F101">
        <v>1</v>
      </c>
      <c r="G101">
        <v>0</v>
      </c>
      <c r="J101">
        <f t="shared" si="2"/>
        <v>4</v>
      </c>
      <c r="L101" t="str">
        <f t="shared" si="3"/>
        <v>SATISFACTORY</v>
      </c>
    </row>
    <row r="102" spans="1:12" x14ac:dyDescent="0.25">
      <c r="A102" t="s">
        <v>3</v>
      </c>
      <c r="B102">
        <v>1</v>
      </c>
      <c r="C102">
        <v>1</v>
      </c>
      <c r="D102">
        <v>1</v>
      </c>
      <c r="F102">
        <v>1</v>
      </c>
      <c r="G102">
        <v>0</v>
      </c>
      <c r="J102">
        <f t="shared" si="2"/>
        <v>4</v>
      </c>
      <c r="L102" t="str">
        <f t="shared" si="3"/>
        <v>SATISFACTORY</v>
      </c>
    </row>
    <row r="103" spans="1:12" x14ac:dyDescent="0.25">
      <c r="A103" t="s">
        <v>3</v>
      </c>
      <c r="B103">
        <v>1</v>
      </c>
      <c r="C103">
        <v>1</v>
      </c>
      <c r="D103">
        <v>1</v>
      </c>
      <c r="F103">
        <v>1</v>
      </c>
      <c r="G103">
        <v>0</v>
      </c>
      <c r="J103">
        <f t="shared" si="2"/>
        <v>4</v>
      </c>
      <c r="L103" t="str">
        <f t="shared" si="3"/>
        <v>SATISFACTORY</v>
      </c>
    </row>
    <row r="104" spans="1:12" x14ac:dyDescent="0.25">
      <c r="A104" t="s">
        <v>3</v>
      </c>
      <c r="B104">
        <v>1</v>
      </c>
      <c r="C104">
        <v>1</v>
      </c>
      <c r="D104">
        <v>0</v>
      </c>
      <c r="F104">
        <v>1</v>
      </c>
      <c r="G104">
        <v>0</v>
      </c>
      <c r="J104">
        <f t="shared" si="2"/>
        <v>3</v>
      </c>
      <c r="L104" t="str">
        <f t="shared" si="3"/>
        <v>SATISFACTORY</v>
      </c>
    </row>
    <row r="105" spans="1:12" x14ac:dyDescent="0.25">
      <c r="A105" t="s">
        <v>3</v>
      </c>
      <c r="B105">
        <v>1</v>
      </c>
      <c r="C105">
        <v>1</v>
      </c>
      <c r="D105">
        <v>0</v>
      </c>
      <c r="F105">
        <v>1</v>
      </c>
      <c r="G105">
        <v>0</v>
      </c>
      <c r="J105">
        <f t="shared" si="2"/>
        <v>3</v>
      </c>
      <c r="L105" t="str">
        <f t="shared" si="3"/>
        <v>SATISFACTORY</v>
      </c>
    </row>
    <row r="106" spans="1:12" x14ac:dyDescent="0.25">
      <c r="A106" t="s">
        <v>3</v>
      </c>
      <c r="B106">
        <v>1</v>
      </c>
      <c r="C106">
        <v>1</v>
      </c>
      <c r="D106">
        <v>0</v>
      </c>
      <c r="F106">
        <v>1</v>
      </c>
      <c r="G106">
        <v>0</v>
      </c>
      <c r="J106">
        <f t="shared" si="2"/>
        <v>3</v>
      </c>
      <c r="L106" t="str">
        <f t="shared" si="3"/>
        <v>SATISFACTORY</v>
      </c>
    </row>
    <row r="107" spans="1:12" x14ac:dyDescent="0.25">
      <c r="A107" t="s">
        <v>3</v>
      </c>
      <c r="B107">
        <v>1</v>
      </c>
      <c r="C107">
        <v>1</v>
      </c>
      <c r="D107">
        <v>0</v>
      </c>
      <c r="F107">
        <v>1</v>
      </c>
      <c r="G107">
        <v>0</v>
      </c>
      <c r="J107">
        <f t="shared" si="2"/>
        <v>3</v>
      </c>
      <c r="L107" t="str">
        <f t="shared" si="3"/>
        <v>SATISFACTORY</v>
      </c>
    </row>
    <row r="108" spans="1:12" x14ac:dyDescent="0.25">
      <c r="A108" t="s">
        <v>3</v>
      </c>
      <c r="B108">
        <v>1</v>
      </c>
      <c r="C108">
        <v>1</v>
      </c>
      <c r="D108">
        <v>0</v>
      </c>
      <c r="F108">
        <v>1</v>
      </c>
      <c r="G108">
        <v>0</v>
      </c>
      <c r="J108">
        <f t="shared" si="2"/>
        <v>3</v>
      </c>
      <c r="L108" t="str">
        <f t="shared" si="3"/>
        <v>SATISFACTORY</v>
      </c>
    </row>
    <row r="109" spans="1:12" x14ac:dyDescent="0.25">
      <c r="A109" t="s">
        <v>3</v>
      </c>
      <c r="B109">
        <v>1</v>
      </c>
      <c r="C109">
        <v>1</v>
      </c>
      <c r="D109">
        <v>1</v>
      </c>
      <c r="F109">
        <v>1</v>
      </c>
      <c r="G109">
        <v>0</v>
      </c>
      <c r="J109">
        <f t="shared" si="2"/>
        <v>4</v>
      </c>
      <c r="L109" t="str">
        <f t="shared" si="3"/>
        <v>SATISFACTORY</v>
      </c>
    </row>
    <row r="110" spans="1:12" x14ac:dyDescent="0.25">
      <c r="A110" t="s">
        <v>3</v>
      </c>
      <c r="B110">
        <v>1</v>
      </c>
      <c r="C110">
        <v>1</v>
      </c>
      <c r="D110">
        <v>1</v>
      </c>
      <c r="F110">
        <v>0</v>
      </c>
      <c r="G110">
        <v>0</v>
      </c>
      <c r="J110">
        <f t="shared" si="2"/>
        <v>3</v>
      </c>
      <c r="L110" t="str">
        <f t="shared" si="3"/>
        <v>SATISFACTORY</v>
      </c>
    </row>
    <row r="111" spans="1:12" x14ac:dyDescent="0.25">
      <c r="A111" t="s">
        <v>3</v>
      </c>
      <c r="B111">
        <v>0</v>
      </c>
      <c r="C111">
        <v>1</v>
      </c>
      <c r="D111">
        <v>0</v>
      </c>
      <c r="F111">
        <v>1</v>
      </c>
      <c r="G111">
        <v>0</v>
      </c>
      <c r="J111">
        <f t="shared" si="2"/>
        <v>2</v>
      </c>
      <c r="L111" t="str">
        <f t="shared" si="3"/>
        <v>Unsatisfactory</v>
      </c>
    </row>
    <row r="112" spans="1:12" x14ac:dyDescent="0.25">
      <c r="A112" t="s">
        <v>3</v>
      </c>
      <c r="B112">
        <v>0</v>
      </c>
      <c r="C112">
        <v>1</v>
      </c>
      <c r="D112">
        <v>0</v>
      </c>
      <c r="F112">
        <v>1</v>
      </c>
      <c r="G112">
        <v>0</v>
      </c>
      <c r="J112">
        <f t="shared" si="2"/>
        <v>2</v>
      </c>
      <c r="L112" t="str">
        <f t="shared" si="3"/>
        <v>Unsatisfactory</v>
      </c>
    </row>
    <row r="113" spans="1:12" x14ac:dyDescent="0.25">
      <c r="A113" t="s">
        <v>3</v>
      </c>
      <c r="B113">
        <v>0</v>
      </c>
      <c r="C113">
        <v>1</v>
      </c>
      <c r="D113">
        <v>0</v>
      </c>
      <c r="F113">
        <v>1</v>
      </c>
      <c r="G113">
        <v>0</v>
      </c>
      <c r="J113">
        <f t="shared" si="2"/>
        <v>2</v>
      </c>
      <c r="L113" t="str">
        <f t="shared" si="3"/>
        <v>Unsatisfactory</v>
      </c>
    </row>
    <row r="114" spans="1:12" x14ac:dyDescent="0.25">
      <c r="A114" t="s">
        <v>3</v>
      </c>
      <c r="B114">
        <v>0</v>
      </c>
      <c r="C114">
        <v>1</v>
      </c>
      <c r="D114">
        <v>0</v>
      </c>
      <c r="F114">
        <v>1</v>
      </c>
      <c r="G114">
        <v>0</v>
      </c>
      <c r="J114">
        <f t="shared" si="2"/>
        <v>2</v>
      </c>
      <c r="L114" t="str">
        <f t="shared" si="3"/>
        <v>Unsatisfactory</v>
      </c>
    </row>
    <row r="115" spans="1:12" x14ac:dyDescent="0.25">
      <c r="A115" t="s">
        <v>3</v>
      </c>
      <c r="B115">
        <v>1</v>
      </c>
      <c r="C115">
        <v>1</v>
      </c>
      <c r="D115">
        <v>0</v>
      </c>
      <c r="F115">
        <v>1</v>
      </c>
      <c r="G115">
        <v>0</v>
      </c>
      <c r="J115">
        <f t="shared" si="2"/>
        <v>3</v>
      </c>
      <c r="L115" t="str">
        <f t="shared" si="3"/>
        <v>SATISFACTORY</v>
      </c>
    </row>
    <row r="116" spans="1:12" x14ac:dyDescent="0.25">
      <c r="A116" t="s">
        <v>3</v>
      </c>
      <c r="B116">
        <v>0</v>
      </c>
      <c r="C116">
        <v>0</v>
      </c>
      <c r="D116">
        <v>0</v>
      </c>
      <c r="F116">
        <v>1</v>
      </c>
      <c r="G116">
        <v>0</v>
      </c>
      <c r="J116">
        <f t="shared" si="2"/>
        <v>1</v>
      </c>
      <c r="L116" t="str">
        <f t="shared" si="3"/>
        <v>Unsatisfactory</v>
      </c>
    </row>
    <row r="117" spans="1:12" x14ac:dyDescent="0.25">
      <c r="A117" t="s">
        <v>3</v>
      </c>
      <c r="B117">
        <v>1</v>
      </c>
      <c r="C117">
        <v>1</v>
      </c>
      <c r="D117">
        <v>0</v>
      </c>
      <c r="F117">
        <v>1</v>
      </c>
      <c r="G117">
        <v>0</v>
      </c>
      <c r="J117">
        <f t="shared" si="2"/>
        <v>3</v>
      </c>
      <c r="L117" t="str">
        <f t="shared" si="3"/>
        <v>SATISFACTORY</v>
      </c>
    </row>
    <row r="118" spans="1:12" x14ac:dyDescent="0.25">
      <c r="A118" t="s">
        <v>3</v>
      </c>
      <c r="B118">
        <v>0</v>
      </c>
      <c r="C118">
        <v>1</v>
      </c>
      <c r="D118">
        <v>0</v>
      </c>
      <c r="F118">
        <v>1</v>
      </c>
      <c r="G118">
        <v>0</v>
      </c>
      <c r="J118">
        <f t="shared" si="2"/>
        <v>2</v>
      </c>
      <c r="L118" t="str">
        <f t="shared" si="3"/>
        <v>Unsatisfactory</v>
      </c>
    </row>
    <row r="119" spans="1:12" x14ac:dyDescent="0.25">
      <c r="A119" t="s">
        <v>3</v>
      </c>
      <c r="B119">
        <v>1</v>
      </c>
      <c r="C119">
        <v>1</v>
      </c>
      <c r="D119">
        <v>1</v>
      </c>
      <c r="F119">
        <v>0</v>
      </c>
      <c r="G119">
        <v>0</v>
      </c>
      <c r="J119">
        <f t="shared" si="2"/>
        <v>3</v>
      </c>
      <c r="L119" t="str">
        <f t="shared" si="3"/>
        <v>SATISFACTORY</v>
      </c>
    </row>
    <row r="120" spans="1:12" x14ac:dyDescent="0.25">
      <c r="A120" t="s">
        <v>3</v>
      </c>
      <c r="B120">
        <v>1</v>
      </c>
      <c r="C120">
        <v>1</v>
      </c>
      <c r="D120">
        <v>1</v>
      </c>
      <c r="F120">
        <v>0</v>
      </c>
      <c r="G120">
        <v>0</v>
      </c>
      <c r="J120">
        <f t="shared" si="2"/>
        <v>3</v>
      </c>
      <c r="L120" t="str">
        <f t="shared" si="3"/>
        <v>SATISFACTORY</v>
      </c>
    </row>
    <row r="121" spans="1:12" x14ac:dyDescent="0.25">
      <c r="A121" t="s">
        <v>3</v>
      </c>
      <c r="B121">
        <v>1</v>
      </c>
      <c r="C121">
        <v>1</v>
      </c>
      <c r="D121">
        <v>0</v>
      </c>
      <c r="F121">
        <v>1</v>
      </c>
      <c r="G121">
        <v>0</v>
      </c>
      <c r="J121">
        <f t="shared" si="2"/>
        <v>3</v>
      </c>
      <c r="L121" t="str">
        <f t="shared" si="3"/>
        <v>SATISFACTORY</v>
      </c>
    </row>
    <row r="122" spans="1:12" x14ac:dyDescent="0.25">
      <c r="A122" t="s">
        <v>3</v>
      </c>
      <c r="B122">
        <v>1</v>
      </c>
      <c r="C122">
        <v>1</v>
      </c>
      <c r="D122">
        <v>0</v>
      </c>
      <c r="F122">
        <v>1</v>
      </c>
      <c r="G122">
        <v>0</v>
      </c>
      <c r="J122">
        <f t="shared" si="2"/>
        <v>3</v>
      </c>
      <c r="L122" t="str">
        <f t="shared" si="3"/>
        <v>SATISFACTORY</v>
      </c>
    </row>
    <row r="123" spans="1:12" x14ac:dyDescent="0.25">
      <c r="A123" t="s">
        <v>3</v>
      </c>
      <c r="B123">
        <v>0</v>
      </c>
      <c r="C123">
        <v>1</v>
      </c>
      <c r="D123">
        <v>0</v>
      </c>
      <c r="F123">
        <v>1</v>
      </c>
      <c r="G123">
        <v>0</v>
      </c>
      <c r="J123">
        <f t="shared" si="2"/>
        <v>2</v>
      </c>
      <c r="L123" t="str">
        <f t="shared" si="3"/>
        <v>Unsatisfactory</v>
      </c>
    </row>
    <row r="124" spans="1:12" x14ac:dyDescent="0.25">
      <c r="A124" t="s">
        <v>3</v>
      </c>
      <c r="B124">
        <v>0</v>
      </c>
      <c r="C124">
        <v>1</v>
      </c>
      <c r="D124">
        <v>0</v>
      </c>
      <c r="F124">
        <v>1</v>
      </c>
      <c r="G124">
        <v>0</v>
      </c>
      <c r="J124">
        <f t="shared" si="2"/>
        <v>2</v>
      </c>
      <c r="L124" t="str">
        <f t="shared" si="3"/>
        <v>Unsatisfactory</v>
      </c>
    </row>
    <row r="125" spans="1:12" x14ac:dyDescent="0.25">
      <c r="A125" t="s">
        <v>3</v>
      </c>
      <c r="B125">
        <v>0</v>
      </c>
      <c r="C125">
        <v>1</v>
      </c>
      <c r="D125">
        <v>1</v>
      </c>
      <c r="F125">
        <v>1</v>
      </c>
      <c r="G125">
        <v>0</v>
      </c>
      <c r="J125">
        <f t="shared" si="2"/>
        <v>3</v>
      </c>
      <c r="L125" t="str">
        <f t="shared" si="3"/>
        <v>SATISFACTORY</v>
      </c>
    </row>
    <row r="126" spans="1:12" x14ac:dyDescent="0.25">
      <c r="A126" t="s">
        <v>3</v>
      </c>
      <c r="B126">
        <v>0</v>
      </c>
      <c r="C126">
        <v>1</v>
      </c>
      <c r="D126">
        <v>1</v>
      </c>
      <c r="F126">
        <v>0</v>
      </c>
      <c r="G126">
        <v>0</v>
      </c>
      <c r="J126">
        <f t="shared" si="2"/>
        <v>2</v>
      </c>
      <c r="L126" t="str">
        <f t="shared" si="3"/>
        <v>Unsatisfactory</v>
      </c>
    </row>
    <row r="127" spans="1:12" x14ac:dyDescent="0.25">
      <c r="J127" s="1">
        <f>AVERAGE(J2:J126)</f>
        <v>2.7519999999999998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6E167-B9D1-40D2-B780-BF4E2DA2EE40}">
  <dimension ref="A1:U127"/>
  <sheetViews>
    <sheetView topLeftCell="F1" workbookViewId="0">
      <selection activeCell="F1" sqref="F1"/>
    </sheetView>
  </sheetViews>
  <sheetFormatPr defaultRowHeight="15" x14ac:dyDescent="0.25"/>
  <cols>
    <col min="1" max="1" width="24.42578125" customWidth="1"/>
    <col min="2" max="2" width="16.28515625" customWidth="1"/>
    <col min="3" max="3" width="13.7109375" customWidth="1"/>
    <col min="4" max="4" width="15.5703125" customWidth="1"/>
    <col min="5" max="5" width="15.7109375" customWidth="1"/>
    <col min="6" max="6" width="15.5703125" customWidth="1"/>
    <col min="7" max="7" width="14.42578125" customWidth="1"/>
    <col min="13" max="13" width="19.28515625" customWidth="1"/>
    <col min="21" max="21" width="18" customWidth="1"/>
  </cols>
  <sheetData>
    <row r="1" spans="1:21" x14ac:dyDescent="0.25">
      <c r="A1" t="s">
        <v>49</v>
      </c>
      <c r="B1" t="s">
        <v>51</v>
      </c>
      <c r="C1" t="s">
        <v>52</v>
      </c>
      <c r="D1" t="s">
        <v>53</v>
      </c>
      <c r="E1" t="s">
        <v>54</v>
      </c>
      <c r="F1" t="s">
        <v>55</v>
      </c>
      <c r="G1" t="s">
        <v>56</v>
      </c>
      <c r="H1" t="s">
        <v>58</v>
      </c>
      <c r="K1" t="s">
        <v>106</v>
      </c>
      <c r="M1" t="s">
        <v>107</v>
      </c>
    </row>
    <row r="2" spans="1:21" x14ac:dyDescent="0.25">
      <c r="A2">
        <v>1</v>
      </c>
      <c r="B2" s="4">
        <v>1</v>
      </c>
      <c r="C2" s="4">
        <v>1</v>
      </c>
      <c r="D2" s="4">
        <v>0</v>
      </c>
      <c r="E2" s="4">
        <v>1</v>
      </c>
      <c r="F2" s="4">
        <v>1</v>
      </c>
      <c r="G2" s="4">
        <v>1</v>
      </c>
      <c r="H2" s="4">
        <v>0</v>
      </c>
      <c r="J2" s="4"/>
      <c r="K2">
        <f t="shared" ref="K2:K33" si="0">SUM(A2,B2,C2,D2,E2,F2,G2,H2)</f>
        <v>6</v>
      </c>
      <c r="M2" t="str">
        <f>IF(K2&lt;6,"Unsatisfactory",IF(AND(K2&gt;=6,K2&lt;=8),"Satisfactory"))</f>
        <v>Satisfactory</v>
      </c>
      <c r="U2" s="4"/>
    </row>
    <row r="3" spans="1:21" x14ac:dyDescent="0.25">
      <c r="A3">
        <v>0</v>
      </c>
      <c r="B3" s="4">
        <v>1</v>
      </c>
      <c r="C3" s="4">
        <v>1</v>
      </c>
      <c r="D3" s="4">
        <v>1</v>
      </c>
      <c r="E3" s="4">
        <v>0</v>
      </c>
      <c r="F3" s="4">
        <v>1</v>
      </c>
      <c r="G3" s="4">
        <v>1</v>
      </c>
      <c r="H3" s="4">
        <v>0</v>
      </c>
      <c r="J3" s="4"/>
      <c r="K3">
        <f t="shared" si="0"/>
        <v>5</v>
      </c>
      <c r="M3" t="str">
        <f t="shared" ref="M3:M66" si="1">IF(K3&lt;6,"Unsatisfactory",IF(AND(K3&gt;=6,K3&lt;=8),"Satisfactory"))</f>
        <v>Unsatisfactory</v>
      </c>
      <c r="U3" s="4"/>
    </row>
    <row r="4" spans="1:21" x14ac:dyDescent="0.25">
      <c r="A4">
        <v>0</v>
      </c>
      <c r="B4" s="4">
        <v>1</v>
      </c>
      <c r="C4" s="4">
        <v>1</v>
      </c>
      <c r="D4" s="4">
        <v>1</v>
      </c>
      <c r="E4" s="4">
        <v>1</v>
      </c>
      <c r="F4" s="4">
        <v>1</v>
      </c>
      <c r="G4" s="4">
        <v>1</v>
      </c>
      <c r="H4" s="4">
        <v>0</v>
      </c>
      <c r="J4" s="4"/>
      <c r="K4">
        <f t="shared" si="0"/>
        <v>6</v>
      </c>
      <c r="M4" t="str">
        <f t="shared" si="1"/>
        <v>Satisfactory</v>
      </c>
      <c r="U4" s="4"/>
    </row>
    <row r="5" spans="1:21" x14ac:dyDescent="0.25">
      <c r="A5">
        <v>0</v>
      </c>
      <c r="B5" s="4">
        <v>1</v>
      </c>
      <c r="C5" s="4">
        <v>1</v>
      </c>
      <c r="D5" s="4">
        <v>1</v>
      </c>
      <c r="E5" s="4">
        <v>1</v>
      </c>
      <c r="F5" s="4">
        <v>1</v>
      </c>
      <c r="G5" s="4">
        <v>1</v>
      </c>
      <c r="H5" s="4">
        <v>0</v>
      </c>
      <c r="J5" s="4"/>
      <c r="K5">
        <f t="shared" si="0"/>
        <v>6</v>
      </c>
      <c r="M5" t="str">
        <f t="shared" si="1"/>
        <v>Satisfactory</v>
      </c>
      <c r="U5" s="4"/>
    </row>
    <row r="6" spans="1:21" x14ac:dyDescent="0.25">
      <c r="A6">
        <v>0</v>
      </c>
      <c r="B6" s="4">
        <v>0</v>
      </c>
      <c r="C6" s="4">
        <v>1</v>
      </c>
      <c r="D6" s="4">
        <v>0</v>
      </c>
      <c r="E6" s="4">
        <v>1</v>
      </c>
      <c r="F6" s="4">
        <v>1</v>
      </c>
      <c r="G6" s="4">
        <v>1</v>
      </c>
      <c r="H6" s="4">
        <v>0</v>
      </c>
      <c r="J6" s="4"/>
      <c r="K6">
        <f t="shared" si="0"/>
        <v>4</v>
      </c>
      <c r="M6" t="str">
        <f t="shared" si="1"/>
        <v>Unsatisfactory</v>
      </c>
      <c r="U6" s="4"/>
    </row>
    <row r="7" spans="1:21" x14ac:dyDescent="0.25">
      <c r="A7">
        <v>0</v>
      </c>
      <c r="B7" s="4">
        <v>0</v>
      </c>
      <c r="C7" s="4">
        <v>1</v>
      </c>
      <c r="D7" s="4">
        <v>1</v>
      </c>
      <c r="E7" s="4">
        <v>1</v>
      </c>
      <c r="F7" s="4">
        <v>1</v>
      </c>
      <c r="G7" s="4">
        <v>1</v>
      </c>
      <c r="H7" s="4">
        <v>0</v>
      </c>
      <c r="J7" s="4"/>
      <c r="K7">
        <f t="shared" si="0"/>
        <v>5</v>
      </c>
      <c r="M7" t="str">
        <f t="shared" si="1"/>
        <v>Unsatisfactory</v>
      </c>
      <c r="U7" s="4"/>
    </row>
    <row r="8" spans="1:21" x14ac:dyDescent="0.25">
      <c r="A8">
        <v>0</v>
      </c>
      <c r="B8" s="4">
        <v>0</v>
      </c>
      <c r="C8" s="4">
        <v>1</v>
      </c>
      <c r="D8" s="4">
        <v>0</v>
      </c>
      <c r="E8" s="4">
        <v>1</v>
      </c>
      <c r="F8" s="4">
        <v>1</v>
      </c>
      <c r="G8" s="4">
        <v>1</v>
      </c>
      <c r="H8" s="4">
        <v>0</v>
      </c>
      <c r="J8" s="4"/>
      <c r="K8">
        <f t="shared" si="0"/>
        <v>4</v>
      </c>
      <c r="M8" t="str">
        <f t="shared" si="1"/>
        <v>Unsatisfactory</v>
      </c>
      <c r="U8" s="4"/>
    </row>
    <row r="9" spans="1:21" x14ac:dyDescent="0.25">
      <c r="A9">
        <v>0</v>
      </c>
      <c r="B9" s="4">
        <v>0</v>
      </c>
      <c r="C9" s="4">
        <v>1</v>
      </c>
      <c r="D9" s="4">
        <v>1</v>
      </c>
      <c r="E9" s="4">
        <v>1</v>
      </c>
      <c r="F9" s="4">
        <v>1</v>
      </c>
      <c r="G9" s="4">
        <v>1</v>
      </c>
      <c r="H9" s="4">
        <v>0</v>
      </c>
      <c r="J9" s="4"/>
      <c r="K9">
        <f t="shared" si="0"/>
        <v>5</v>
      </c>
      <c r="M9" t="str">
        <f t="shared" si="1"/>
        <v>Unsatisfactory</v>
      </c>
      <c r="U9" s="4"/>
    </row>
    <row r="10" spans="1:21" x14ac:dyDescent="0.25">
      <c r="A10">
        <v>0</v>
      </c>
      <c r="B10" s="4">
        <v>0</v>
      </c>
      <c r="C10" s="4">
        <v>1</v>
      </c>
      <c r="D10" s="4">
        <v>0</v>
      </c>
      <c r="E10" s="4">
        <v>1</v>
      </c>
      <c r="F10" s="4">
        <v>1</v>
      </c>
      <c r="G10" s="4">
        <v>1</v>
      </c>
      <c r="H10" s="4">
        <v>0</v>
      </c>
      <c r="J10" s="4"/>
      <c r="K10">
        <f t="shared" si="0"/>
        <v>4</v>
      </c>
      <c r="M10" t="str">
        <f t="shared" si="1"/>
        <v>Unsatisfactory</v>
      </c>
      <c r="U10" s="4"/>
    </row>
    <row r="11" spans="1:21" x14ac:dyDescent="0.25">
      <c r="A11">
        <v>0</v>
      </c>
      <c r="B11" s="4">
        <v>0</v>
      </c>
      <c r="C11" s="4">
        <v>1</v>
      </c>
      <c r="D11" s="4">
        <v>1</v>
      </c>
      <c r="E11" s="4">
        <v>1</v>
      </c>
      <c r="F11" s="4">
        <v>1</v>
      </c>
      <c r="G11" s="4">
        <v>1</v>
      </c>
      <c r="H11" s="4">
        <v>0</v>
      </c>
      <c r="J11" s="4"/>
      <c r="K11">
        <f t="shared" si="0"/>
        <v>5</v>
      </c>
      <c r="M11" t="str">
        <f t="shared" si="1"/>
        <v>Unsatisfactory</v>
      </c>
      <c r="U11" s="4"/>
    </row>
    <row r="12" spans="1:21" x14ac:dyDescent="0.25">
      <c r="A12">
        <v>1</v>
      </c>
      <c r="B12" s="4">
        <v>1</v>
      </c>
      <c r="C12" s="4">
        <v>1</v>
      </c>
      <c r="D12" s="4">
        <v>0</v>
      </c>
      <c r="E12" s="4">
        <v>1</v>
      </c>
      <c r="F12" s="4">
        <v>1</v>
      </c>
      <c r="G12" s="4">
        <v>1</v>
      </c>
      <c r="H12" s="4">
        <v>0</v>
      </c>
      <c r="J12" s="4"/>
      <c r="K12">
        <f t="shared" si="0"/>
        <v>6</v>
      </c>
      <c r="M12" t="str">
        <f t="shared" si="1"/>
        <v>Satisfactory</v>
      </c>
      <c r="U12" s="4"/>
    </row>
    <row r="13" spans="1:21" x14ac:dyDescent="0.25">
      <c r="A13">
        <v>1</v>
      </c>
      <c r="B13" s="4">
        <v>1</v>
      </c>
      <c r="C13" s="4">
        <v>1</v>
      </c>
      <c r="D13" s="4">
        <v>1</v>
      </c>
      <c r="E13" s="4">
        <v>1</v>
      </c>
      <c r="F13" s="4">
        <v>1</v>
      </c>
      <c r="G13" s="4">
        <v>1</v>
      </c>
      <c r="H13" s="4">
        <v>0</v>
      </c>
      <c r="J13" s="4"/>
      <c r="K13">
        <f t="shared" si="0"/>
        <v>7</v>
      </c>
      <c r="M13" t="str">
        <f t="shared" si="1"/>
        <v>Satisfactory</v>
      </c>
      <c r="U13" s="4"/>
    </row>
    <row r="14" spans="1:21" x14ac:dyDescent="0.25">
      <c r="A14">
        <v>1</v>
      </c>
      <c r="B14" s="4">
        <v>1</v>
      </c>
      <c r="C14" s="4">
        <v>1</v>
      </c>
      <c r="D14" s="4">
        <v>0</v>
      </c>
      <c r="E14" s="4">
        <v>1</v>
      </c>
      <c r="F14" s="4">
        <v>1</v>
      </c>
      <c r="G14" s="4">
        <v>1</v>
      </c>
      <c r="H14" s="4">
        <v>0</v>
      </c>
      <c r="J14" s="4"/>
      <c r="K14">
        <f t="shared" si="0"/>
        <v>6</v>
      </c>
      <c r="M14" t="str">
        <f t="shared" si="1"/>
        <v>Satisfactory</v>
      </c>
      <c r="U14" s="4"/>
    </row>
    <row r="15" spans="1:21" x14ac:dyDescent="0.25">
      <c r="A15">
        <v>1</v>
      </c>
      <c r="B15" s="4">
        <v>1</v>
      </c>
      <c r="C15" s="4">
        <v>1</v>
      </c>
      <c r="D15" s="4">
        <v>0</v>
      </c>
      <c r="E15" s="4">
        <v>1</v>
      </c>
      <c r="F15" s="4">
        <v>1</v>
      </c>
      <c r="G15" s="4">
        <v>1</v>
      </c>
      <c r="H15" s="4">
        <v>0</v>
      </c>
      <c r="J15" s="4"/>
      <c r="K15">
        <f t="shared" si="0"/>
        <v>6</v>
      </c>
      <c r="M15" t="str">
        <f t="shared" si="1"/>
        <v>Satisfactory</v>
      </c>
      <c r="U15" s="4"/>
    </row>
    <row r="16" spans="1:21" x14ac:dyDescent="0.25">
      <c r="A16">
        <v>1</v>
      </c>
      <c r="B16" s="4">
        <v>1</v>
      </c>
      <c r="C16" s="4">
        <v>1</v>
      </c>
      <c r="D16" s="4">
        <v>0</v>
      </c>
      <c r="E16" s="4">
        <v>1</v>
      </c>
      <c r="F16" s="4">
        <v>1</v>
      </c>
      <c r="G16" s="4">
        <v>1</v>
      </c>
      <c r="H16" s="4">
        <v>0</v>
      </c>
      <c r="J16" s="4"/>
      <c r="K16">
        <f t="shared" si="0"/>
        <v>6</v>
      </c>
      <c r="M16" t="str">
        <f t="shared" si="1"/>
        <v>Satisfactory</v>
      </c>
      <c r="U16" s="4"/>
    </row>
    <row r="17" spans="1:21" x14ac:dyDescent="0.25">
      <c r="A17">
        <v>1</v>
      </c>
      <c r="B17" s="4">
        <v>1</v>
      </c>
      <c r="C17" s="4">
        <v>1</v>
      </c>
      <c r="D17" s="4">
        <v>0</v>
      </c>
      <c r="E17" s="4">
        <v>1</v>
      </c>
      <c r="F17" s="4">
        <v>1</v>
      </c>
      <c r="G17" s="4">
        <v>1</v>
      </c>
      <c r="H17" s="4">
        <v>1</v>
      </c>
      <c r="J17" s="4"/>
      <c r="K17">
        <f t="shared" si="0"/>
        <v>7</v>
      </c>
      <c r="M17" t="str">
        <f t="shared" si="1"/>
        <v>Satisfactory</v>
      </c>
      <c r="U17" s="4"/>
    </row>
    <row r="18" spans="1:21" x14ac:dyDescent="0.25">
      <c r="A18">
        <v>1</v>
      </c>
      <c r="B18" s="4">
        <v>0</v>
      </c>
      <c r="C18" s="4">
        <v>1</v>
      </c>
      <c r="D18" s="4">
        <v>0</v>
      </c>
      <c r="E18" s="4">
        <v>1</v>
      </c>
      <c r="F18" s="4">
        <v>1</v>
      </c>
      <c r="G18" s="4">
        <v>1</v>
      </c>
      <c r="H18" s="4">
        <v>1</v>
      </c>
      <c r="J18" s="4"/>
      <c r="K18">
        <f t="shared" si="0"/>
        <v>6</v>
      </c>
      <c r="M18" t="str">
        <f t="shared" si="1"/>
        <v>Satisfactory</v>
      </c>
      <c r="U18" s="4"/>
    </row>
    <row r="19" spans="1:21" x14ac:dyDescent="0.25">
      <c r="A19">
        <v>1</v>
      </c>
      <c r="B19" s="4">
        <v>0</v>
      </c>
      <c r="C19" s="4">
        <v>1</v>
      </c>
      <c r="D19" s="4">
        <v>0</v>
      </c>
      <c r="E19" s="4">
        <v>1</v>
      </c>
      <c r="F19" s="4">
        <v>1</v>
      </c>
      <c r="G19" s="4">
        <v>1</v>
      </c>
      <c r="H19" s="4">
        <v>1</v>
      </c>
      <c r="J19" s="4"/>
      <c r="K19">
        <f t="shared" si="0"/>
        <v>6</v>
      </c>
      <c r="M19" t="str">
        <f t="shared" si="1"/>
        <v>Satisfactory</v>
      </c>
      <c r="U19" s="4"/>
    </row>
    <row r="20" spans="1:21" x14ac:dyDescent="0.25">
      <c r="A20">
        <v>1</v>
      </c>
      <c r="B20" s="4">
        <v>0</v>
      </c>
      <c r="C20" s="4">
        <v>1</v>
      </c>
      <c r="D20" s="4">
        <v>0</v>
      </c>
      <c r="E20" s="4">
        <v>1</v>
      </c>
      <c r="F20" s="4">
        <v>1</v>
      </c>
      <c r="G20" s="4">
        <v>1</v>
      </c>
      <c r="H20" s="4">
        <v>1</v>
      </c>
      <c r="J20" s="4"/>
      <c r="K20">
        <f t="shared" si="0"/>
        <v>6</v>
      </c>
      <c r="M20" t="str">
        <f t="shared" si="1"/>
        <v>Satisfactory</v>
      </c>
      <c r="U20" s="4"/>
    </row>
    <row r="21" spans="1:21" x14ac:dyDescent="0.25">
      <c r="A21">
        <v>1</v>
      </c>
      <c r="B21" s="4">
        <v>0</v>
      </c>
      <c r="C21" s="4">
        <v>1</v>
      </c>
      <c r="D21" s="4">
        <v>1</v>
      </c>
      <c r="E21" s="4">
        <v>1</v>
      </c>
      <c r="F21" s="4">
        <v>1</v>
      </c>
      <c r="G21" s="4">
        <v>1</v>
      </c>
      <c r="H21" s="4">
        <v>1</v>
      </c>
      <c r="J21" s="4"/>
      <c r="K21">
        <f t="shared" si="0"/>
        <v>7</v>
      </c>
      <c r="M21" t="str">
        <f t="shared" si="1"/>
        <v>Satisfactory</v>
      </c>
      <c r="U21" s="4"/>
    </row>
    <row r="22" spans="1:21" x14ac:dyDescent="0.25">
      <c r="A22">
        <v>1</v>
      </c>
      <c r="B22" s="4">
        <v>0</v>
      </c>
      <c r="C22" s="4">
        <v>0</v>
      </c>
      <c r="D22" s="4">
        <v>1</v>
      </c>
      <c r="E22" s="4">
        <v>1</v>
      </c>
      <c r="F22" s="4">
        <v>1</v>
      </c>
      <c r="G22" s="4">
        <v>1</v>
      </c>
      <c r="H22" s="4">
        <v>1</v>
      </c>
      <c r="J22" s="4"/>
      <c r="K22">
        <f t="shared" si="0"/>
        <v>6</v>
      </c>
      <c r="M22" t="str">
        <f t="shared" si="1"/>
        <v>Satisfactory</v>
      </c>
      <c r="U22" s="4"/>
    </row>
    <row r="23" spans="1:21" x14ac:dyDescent="0.25">
      <c r="A23">
        <v>1</v>
      </c>
      <c r="B23" s="4">
        <v>0</v>
      </c>
      <c r="C23" s="4">
        <v>1</v>
      </c>
      <c r="D23" s="4">
        <v>1</v>
      </c>
      <c r="E23" s="4">
        <v>1</v>
      </c>
      <c r="F23" s="4">
        <v>1</v>
      </c>
      <c r="G23" s="4">
        <v>1</v>
      </c>
      <c r="H23" s="4">
        <v>1</v>
      </c>
      <c r="J23" s="4"/>
      <c r="K23">
        <f t="shared" si="0"/>
        <v>7</v>
      </c>
      <c r="M23" t="str">
        <f t="shared" si="1"/>
        <v>Satisfactory</v>
      </c>
      <c r="U23" s="4"/>
    </row>
    <row r="24" spans="1:21" x14ac:dyDescent="0.25">
      <c r="A24">
        <v>1</v>
      </c>
      <c r="B24" s="4">
        <v>0</v>
      </c>
      <c r="C24" s="4">
        <v>1</v>
      </c>
      <c r="D24" s="4">
        <v>1</v>
      </c>
      <c r="E24" s="4">
        <v>1</v>
      </c>
      <c r="F24" s="4">
        <v>1</v>
      </c>
      <c r="G24" s="4">
        <v>1</v>
      </c>
      <c r="H24" s="4">
        <v>1</v>
      </c>
      <c r="J24" s="4"/>
      <c r="K24">
        <f t="shared" si="0"/>
        <v>7</v>
      </c>
      <c r="M24" t="str">
        <f t="shared" si="1"/>
        <v>Satisfactory</v>
      </c>
      <c r="U24" s="4"/>
    </row>
    <row r="25" spans="1:21" x14ac:dyDescent="0.25">
      <c r="A25">
        <v>1</v>
      </c>
      <c r="B25" s="4">
        <v>0</v>
      </c>
      <c r="C25" s="4">
        <v>1</v>
      </c>
      <c r="D25" s="4">
        <v>1</v>
      </c>
      <c r="E25" s="4">
        <v>1</v>
      </c>
      <c r="F25" s="4">
        <v>1</v>
      </c>
      <c r="G25" s="4">
        <v>1</v>
      </c>
      <c r="H25" s="4">
        <v>1</v>
      </c>
      <c r="J25" s="4"/>
      <c r="K25">
        <f t="shared" si="0"/>
        <v>7</v>
      </c>
      <c r="M25" t="str">
        <f t="shared" si="1"/>
        <v>Satisfactory</v>
      </c>
      <c r="U25" s="4"/>
    </row>
    <row r="26" spans="1:21" x14ac:dyDescent="0.25">
      <c r="A26">
        <v>1</v>
      </c>
      <c r="B26" s="4">
        <v>1</v>
      </c>
      <c r="C26" s="4">
        <v>0</v>
      </c>
      <c r="D26" s="4">
        <v>1</v>
      </c>
      <c r="E26" s="4">
        <v>1</v>
      </c>
      <c r="F26" s="4">
        <v>1</v>
      </c>
      <c r="G26" s="4">
        <v>1</v>
      </c>
      <c r="H26" s="4">
        <v>1</v>
      </c>
      <c r="J26" s="4"/>
      <c r="K26">
        <f t="shared" si="0"/>
        <v>7</v>
      </c>
      <c r="M26" t="str">
        <f t="shared" si="1"/>
        <v>Satisfactory</v>
      </c>
      <c r="U26" s="4"/>
    </row>
    <row r="27" spans="1:21" x14ac:dyDescent="0.25">
      <c r="A27">
        <v>1</v>
      </c>
      <c r="B27" s="4">
        <v>1</v>
      </c>
      <c r="C27" s="4">
        <v>0</v>
      </c>
      <c r="D27" s="4">
        <v>1</v>
      </c>
      <c r="E27" s="4">
        <v>1</v>
      </c>
      <c r="F27" s="4">
        <v>0</v>
      </c>
      <c r="G27" s="4">
        <v>1</v>
      </c>
      <c r="H27" s="4">
        <v>1</v>
      </c>
      <c r="J27" s="4"/>
      <c r="K27">
        <f t="shared" si="0"/>
        <v>6</v>
      </c>
      <c r="M27" t="str">
        <f t="shared" si="1"/>
        <v>Satisfactory</v>
      </c>
      <c r="U27" s="4"/>
    </row>
    <row r="28" spans="1:21" x14ac:dyDescent="0.25">
      <c r="A28">
        <v>1</v>
      </c>
      <c r="B28" s="4">
        <v>1</v>
      </c>
      <c r="C28" s="4">
        <v>0</v>
      </c>
      <c r="D28" s="4">
        <v>1</v>
      </c>
      <c r="E28" s="4">
        <v>1</v>
      </c>
      <c r="F28" s="4">
        <v>0</v>
      </c>
      <c r="G28" s="4">
        <v>1</v>
      </c>
      <c r="H28" s="4">
        <v>1</v>
      </c>
      <c r="J28" s="4"/>
      <c r="K28">
        <f t="shared" si="0"/>
        <v>6</v>
      </c>
      <c r="M28" t="str">
        <f t="shared" si="1"/>
        <v>Satisfactory</v>
      </c>
      <c r="U28" s="4"/>
    </row>
    <row r="29" spans="1:21" x14ac:dyDescent="0.25">
      <c r="A29">
        <v>1</v>
      </c>
      <c r="B29" s="4">
        <v>1</v>
      </c>
      <c r="C29" s="4">
        <v>0</v>
      </c>
      <c r="D29" s="4">
        <v>1</v>
      </c>
      <c r="E29" s="4">
        <v>1</v>
      </c>
      <c r="F29" s="4">
        <v>0</v>
      </c>
      <c r="G29" s="4">
        <v>1</v>
      </c>
      <c r="H29" s="4">
        <v>1</v>
      </c>
      <c r="J29" s="4"/>
      <c r="K29">
        <f t="shared" si="0"/>
        <v>6</v>
      </c>
      <c r="M29" t="str">
        <f t="shared" si="1"/>
        <v>Satisfactory</v>
      </c>
      <c r="U29" s="4"/>
    </row>
    <row r="30" spans="1:21" x14ac:dyDescent="0.25">
      <c r="A30">
        <v>1</v>
      </c>
      <c r="B30" s="4">
        <v>1</v>
      </c>
      <c r="C30" s="4">
        <v>0</v>
      </c>
      <c r="D30" s="4">
        <v>1</v>
      </c>
      <c r="E30" s="4">
        <v>1</v>
      </c>
      <c r="F30" s="4">
        <v>0</v>
      </c>
      <c r="G30" s="4">
        <v>1</v>
      </c>
      <c r="H30" s="4">
        <v>1</v>
      </c>
      <c r="J30" s="4"/>
      <c r="K30">
        <f t="shared" si="0"/>
        <v>6</v>
      </c>
      <c r="M30" t="str">
        <f t="shared" si="1"/>
        <v>Satisfactory</v>
      </c>
      <c r="U30" s="4"/>
    </row>
    <row r="31" spans="1:21" x14ac:dyDescent="0.25">
      <c r="A31">
        <v>1</v>
      </c>
      <c r="B31" s="4">
        <v>1</v>
      </c>
      <c r="C31" s="4">
        <v>0</v>
      </c>
      <c r="D31" s="4">
        <v>1</v>
      </c>
      <c r="E31" s="4">
        <v>1</v>
      </c>
      <c r="F31" s="4">
        <v>0</v>
      </c>
      <c r="G31" s="4">
        <v>1</v>
      </c>
      <c r="H31" s="4">
        <v>1</v>
      </c>
      <c r="J31" s="4"/>
      <c r="K31">
        <f t="shared" si="0"/>
        <v>6</v>
      </c>
      <c r="M31" t="str">
        <f t="shared" si="1"/>
        <v>Satisfactory</v>
      </c>
      <c r="U31" s="4"/>
    </row>
    <row r="32" spans="1:21" x14ac:dyDescent="0.25">
      <c r="A32" s="1">
        <v>1</v>
      </c>
      <c r="B32" s="4">
        <v>1</v>
      </c>
      <c r="C32" s="4">
        <v>0</v>
      </c>
      <c r="D32" s="4">
        <v>1</v>
      </c>
      <c r="E32" s="4">
        <v>1</v>
      </c>
      <c r="F32" s="4">
        <v>0</v>
      </c>
      <c r="G32" s="4">
        <v>1</v>
      </c>
      <c r="H32" s="4">
        <v>1</v>
      </c>
      <c r="J32" s="4"/>
      <c r="K32">
        <f t="shared" si="0"/>
        <v>6</v>
      </c>
      <c r="M32" t="str">
        <f t="shared" si="1"/>
        <v>Satisfactory</v>
      </c>
      <c r="U32" s="4"/>
    </row>
    <row r="33" spans="1:21" x14ac:dyDescent="0.25">
      <c r="A33">
        <v>0</v>
      </c>
      <c r="B33" s="4">
        <v>1</v>
      </c>
      <c r="C33" s="4">
        <v>0</v>
      </c>
      <c r="D33" s="4">
        <v>1</v>
      </c>
      <c r="E33" s="4">
        <v>1</v>
      </c>
      <c r="F33" s="4">
        <v>0</v>
      </c>
      <c r="G33" s="4">
        <v>1</v>
      </c>
      <c r="H33" s="4">
        <v>1</v>
      </c>
      <c r="J33" s="4"/>
      <c r="K33">
        <f t="shared" si="0"/>
        <v>5</v>
      </c>
      <c r="M33" t="str">
        <f t="shared" si="1"/>
        <v>Unsatisfactory</v>
      </c>
      <c r="U33" s="4"/>
    </row>
    <row r="34" spans="1:21" x14ac:dyDescent="0.25">
      <c r="A34">
        <v>0</v>
      </c>
      <c r="B34" s="4">
        <v>1</v>
      </c>
      <c r="C34" s="4">
        <v>1</v>
      </c>
      <c r="D34" s="4">
        <v>1</v>
      </c>
      <c r="E34" s="4">
        <v>0</v>
      </c>
      <c r="F34" s="4">
        <v>0</v>
      </c>
      <c r="G34" s="4">
        <v>1</v>
      </c>
      <c r="H34" s="4">
        <v>1</v>
      </c>
      <c r="J34" s="4"/>
      <c r="K34">
        <f t="shared" ref="K34:K65" si="2">SUM(A34,B34,C34,D34,E34,F34,G34,H34)</f>
        <v>5</v>
      </c>
      <c r="M34" t="str">
        <f t="shared" si="1"/>
        <v>Unsatisfactory</v>
      </c>
      <c r="U34" s="4"/>
    </row>
    <row r="35" spans="1:21" x14ac:dyDescent="0.25">
      <c r="A35" s="2">
        <v>1</v>
      </c>
      <c r="B35" s="4">
        <v>1</v>
      </c>
      <c r="C35" s="4">
        <v>1</v>
      </c>
      <c r="D35" s="4">
        <v>1</v>
      </c>
      <c r="E35" s="4">
        <v>1</v>
      </c>
      <c r="F35" s="4">
        <v>0</v>
      </c>
      <c r="G35" s="4">
        <v>1</v>
      </c>
      <c r="H35" s="4">
        <v>1</v>
      </c>
      <c r="J35" s="4"/>
      <c r="K35">
        <f t="shared" si="2"/>
        <v>7</v>
      </c>
      <c r="M35" t="str">
        <f t="shared" si="1"/>
        <v>Satisfactory</v>
      </c>
      <c r="U35" s="4"/>
    </row>
    <row r="36" spans="1:21" x14ac:dyDescent="0.25">
      <c r="A36">
        <v>1</v>
      </c>
      <c r="B36" s="4">
        <v>1</v>
      </c>
      <c r="C36" s="4">
        <v>1</v>
      </c>
      <c r="D36" s="4">
        <v>1</v>
      </c>
      <c r="E36" s="4">
        <v>1</v>
      </c>
      <c r="F36" s="4">
        <v>0</v>
      </c>
      <c r="G36" s="4">
        <v>1</v>
      </c>
      <c r="H36" s="4">
        <v>1</v>
      </c>
      <c r="J36" s="4"/>
      <c r="K36">
        <f t="shared" si="2"/>
        <v>7</v>
      </c>
      <c r="M36" t="str">
        <f t="shared" si="1"/>
        <v>Satisfactory</v>
      </c>
      <c r="U36" s="4"/>
    </row>
    <row r="37" spans="1:21" x14ac:dyDescent="0.25">
      <c r="A37">
        <v>1</v>
      </c>
      <c r="B37" s="4">
        <v>1</v>
      </c>
      <c r="C37" s="4">
        <v>1</v>
      </c>
      <c r="D37" s="4">
        <v>1</v>
      </c>
      <c r="E37" s="4">
        <v>1</v>
      </c>
      <c r="F37" s="4">
        <v>0</v>
      </c>
      <c r="G37" s="4">
        <v>1</v>
      </c>
      <c r="H37" s="4">
        <v>0</v>
      </c>
      <c r="J37" s="4"/>
      <c r="K37">
        <f t="shared" si="2"/>
        <v>6</v>
      </c>
      <c r="M37" t="str">
        <f t="shared" si="1"/>
        <v>Satisfactory</v>
      </c>
      <c r="U37" s="4"/>
    </row>
    <row r="38" spans="1:21" x14ac:dyDescent="0.25">
      <c r="A38">
        <v>1</v>
      </c>
      <c r="B38" s="4">
        <v>1</v>
      </c>
      <c r="C38" s="4">
        <v>1</v>
      </c>
      <c r="D38" s="4">
        <v>1</v>
      </c>
      <c r="E38" s="4">
        <v>1</v>
      </c>
      <c r="F38" s="4">
        <v>1</v>
      </c>
      <c r="G38" s="4">
        <v>1</v>
      </c>
      <c r="H38" s="4">
        <v>0</v>
      </c>
      <c r="J38" s="4"/>
      <c r="K38">
        <f t="shared" si="2"/>
        <v>7</v>
      </c>
      <c r="M38" t="str">
        <f t="shared" si="1"/>
        <v>Satisfactory</v>
      </c>
      <c r="U38" s="4"/>
    </row>
    <row r="39" spans="1:21" x14ac:dyDescent="0.25">
      <c r="A39">
        <v>1</v>
      </c>
      <c r="B39" s="4">
        <v>1</v>
      </c>
      <c r="C39" s="4">
        <v>1</v>
      </c>
      <c r="D39" s="4">
        <v>1</v>
      </c>
      <c r="E39" s="4">
        <v>1</v>
      </c>
      <c r="F39" s="4">
        <v>1</v>
      </c>
      <c r="G39" s="4">
        <v>1</v>
      </c>
      <c r="H39" s="4">
        <v>0</v>
      </c>
      <c r="J39" s="4"/>
      <c r="K39">
        <f t="shared" si="2"/>
        <v>7</v>
      </c>
      <c r="M39" t="str">
        <f t="shared" si="1"/>
        <v>Satisfactory</v>
      </c>
      <c r="U39" s="4"/>
    </row>
    <row r="40" spans="1:21" x14ac:dyDescent="0.25">
      <c r="A40">
        <v>1</v>
      </c>
      <c r="B40" s="4">
        <v>1</v>
      </c>
      <c r="C40" s="4">
        <v>1</v>
      </c>
      <c r="D40" s="4">
        <v>1</v>
      </c>
      <c r="E40" s="4">
        <v>1</v>
      </c>
      <c r="F40" s="4">
        <v>1</v>
      </c>
      <c r="G40" s="4">
        <v>1</v>
      </c>
      <c r="H40" s="4">
        <v>0</v>
      </c>
      <c r="J40" s="4"/>
      <c r="K40">
        <f t="shared" si="2"/>
        <v>7</v>
      </c>
      <c r="M40" t="str">
        <f t="shared" si="1"/>
        <v>Satisfactory</v>
      </c>
      <c r="U40" s="4"/>
    </row>
    <row r="41" spans="1:21" x14ac:dyDescent="0.25">
      <c r="A41">
        <v>1</v>
      </c>
      <c r="B41" s="4">
        <v>1</v>
      </c>
      <c r="C41" s="4">
        <v>1</v>
      </c>
      <c r="D41" s="4">
        <v>1</v>
      </c>
      <c r="E41" s="4">
        <v>1</v>
      </c>
      <c r="F41" s="4">
        <v>1</v>
      </c>
      <c r="G41" s="4">
        <v>1</v>
      </c>
      <c r="H41" s="4">
        <v>0</v>
      </c>
      <c r="J41" s="4"/>
      <c r="K41">
        <f t="shared" si="2"/>
        <v>7</v>
      </c>
      <c r="M41" t="str">
        <f t="shared" si="1"/>
        <v>Satisfactory</v>
      </c>
      <c r="U41" s="4"/>
    </row>
    <row r="42" spans="1:21" x14ac:dyDescent="0.25">
      <c r="A42">
        <v>1</v>
      </c>
      <c r="B42" s="4">
        <v>1</v>
      </c>
      <c r="C42" s="4">
        <v>1</v>
      </c>
      <c r="D42" s="4">
        <v>1</v>
      </c>
      <c r="E42" s="4">
        <v>1</v>
      </c>
      <c r="F42" s="4">
        <v>1</v>
      </c>
      <c r="G42" s="4">
        <v>1</v>
      </c>
      <c r="H42" s="4">
        <v>0</v>
      </c>
      <c r="J42" s="4"/>
      <c r="K42">
        <f t="shared" si="2"/>
        <v>7</v>
      </c>
      <c r="M42" t="str">
        <f t="shared" si="1"/>
        <v>Satisfactory</v>
      </c>
      <c r="U42" s="4"/>
    </row>
    <row r="43" spans="1:21" x14ac:dyDescent="0.25">
      <c r="A43">
        <v>0</v>
      </c>
      <c r="B43" s="4">
        <v>1</v>
      </c>
      <c r="C43" s="4">
        <v>0</v>
      </c>
      <c r="D43" s="4">
        <v>1</v>
      </c>
      <c r="E43" s="4">
        <v>1</v>
      </c>
      <c r="F43" s="4">
        <v>0</v>
      </c>
      <c r="G43" s="4">
        <v>1</v>
      </c>
      <c r="H43" s="4">
        <v>0</v>
      </c>
      <c r="J43" s="4"/>
      <c r="K43">
        <f t="shared" si="2"/>
        <v>4</v>
      </c>
      <c r="M43" t="str">
        <f t="shared" si="1"/>
        <v>Unsatisfactory</v>
      </c>
      <c r="U43" s="4"/>
    </row>
    <row r="44" spans="1:21" x14ac:dyDescent="0.25">
      <c r="A44">
        <v>0</v>
      </c>
      <c r="B44" s="4">
        <v>0</v>
      </c>
      <c r="C44" s="4">
        <v>0</v>
      </c>
      <c r="D44" s="4">
        <v>1</v>
      </c>
      <c r="E44" s="4">
        <v>1</v>
      </c>
      <c r="F44" s="4">
        <v>0</v>
      </c>
      <c r="G44" s="4">
        <v>1</v>
      </c>
      <c r="H44" s="4">
        <v>1</v>
      </c>
      <c r="J44" s="4"/>
      <c r="K44">
        <f t="shared" si="2"/>
        <v>4</v>
      </c>
      <c r="M44" t="str">
        <f t="shared" si="1"/>
        <v>Unsatisfactory</v>
      </c>
      <c r="U44" s="4"/>
    </row>
    <row r="45" spans="1:21" x14ac:dyDescent="0.25">
      <c r="A45">
        <v>1</v>
      </c>
      <c r="B45" s="4">
        <v>0</v>
      </c>
      <c r="C45" s="4">
        <v>0</v>
      </c>
      <c r="D45" s="4">
        <v>1</v>
      </c>
      <c r="E45" s="4">
        <v>0</v>
      </c>
      <c r="F45" s="4">
        <v>0</v>
      </c>
      <c r="G45" s="4">
        <v>1</v>
      </c>
      <c r="H45" s="4">
        <v>1</v>
      </c>
      <c r="J45" s="4"/>
      <c r="K45">
        <f t="shared" si="2"/>
        <v>4</v>
      </c>
      <c r="M45" t="str">
        <f t="shared" si="1"/>
        <v>Unsatisfactory</v>
      </c>
      <c r="U45" s="4"/>
    </row>
    <row r="46" spans="1:21" x14ac:dyDescent="0.25">
      <c r="A46">
        <v>1</v>
      </c>
      <c r="B46" s="4">
        <v>0</v>
      </c>
      <c r="C46" s="4">
        <v>0</v>
      </c>
      <c r="D46" s="4">
        <v>1</v>
      </c>
      <c r="E46" s="4">
        <v>1</v>
      </c>
      <c r="F46" s="4">
        <v>0</v>
      </c>
      <c r="G46" s="4">
        <v>1</v>
      </c>
      <c r="H46" s="4">
        <v>1</v>
      </c>
      <c r="J46" s="4"/>
      <c r="K46">
        <f t="shared" si="2"/>
        <v>5</v>
      </c>
      <c r="M46" t="str">
        <f t="shared" si="1"/>
        <v>Unsatisfactory</v>
      </c>
      <c r="U46" s="4"/>
    </row>
    <row r="47" spans="1:21" x14ac:dyDescent="0.25">
      <c r="A47">
        <v>1</v>
      </c>
      <c r="B47" s="4">
        <v>0</v>
      </c>
      <c r="C47" s="4">
        <v>0</v>
      </c>
      <c r="D47" s="4">
        <v>1</v>
      </c>
      <c r="E47" s="4">
        <v>1</v>
      </c>
      <c r="F47" s="4">
        <v>0</v>
      </c>
      <c r="G47" s="4">
        <v>1</v>
      </c>
      <c r="H47" s="4">
        <v>1</v>
      </c>
      <c r="J47" s="4"/>
      <c r="K47">
        <f t="shared" si="2"/>
        <v>5</v>
      </c>
      <c r="M47" t="str">
        <f t="shared" si="1"/>
        <v>Unsatisfactory</v>
      </c>
      <c r="U47" s="4"/>
    </row>
    <row r="48" spans="1:21" x14ac:dyDescent="0.25">
      <c r="A48">
        <v>1</v>
      </c>
      <c r="B48" s="4">
        <v>0</v>
      </c>
      <c r="C48" s="4">
        <v>0</v>
      </c>
      <c r="D48" s="4">
        <v>1</v>
      </c>
      <c r="E48" s="4">
        <v>1</v>
      </c>
      <c r="F48" s="4">
        <v>0</v>
      </c>
      <c r="G48" s="4">
        <v>1</v>
      </c>
      <c r="H48" s="4">
        <v>1</v>
      </c>
      <c r="J48" s="4"/>
      <c r="K48">
        <f t="shared" si="2"/>
        <v>5</v>
      </c>
      <c r="M48" t="str">
        <f t="shared" si="1"/>
        <v>Unsatisfactory</v>
      </c>
      <c r="U48" s="4"/>
    </row>
    <row r="49" spans="1:21" x14ac:dyDescent="0.25">
      <c r="A49">
        <v>1</v>
      </c>
      <c r="B49" s="4">
        <v>0</v>
      </c>
      <c r="C49" s="4">
        <v>0</v>
      </c>
      <c r="D49" s="4">
        <v>1</v>
      </c>
      <c r="E49" s="4">
        <v>1</v>
      </c>
      <c r="F49" s="4">
        <v>0</v>
      </c>
      <c r="G49" s="4">
        <v>1</v>
      </c>
      <c r="H49" s="4">
        <v>1</v>
      </c>
      <c r="J49" s="4"/>
      <c r="K49">
        <f t="shared" si="2"/>
        <v>5</v>
      </c>
      <c r="M49" t="str">
        <f t="shared" si="1"/>
        <v>Unsatisfactory</v>
      </c>
      <c r="U49" s="4"/>
    </row>
    <row r="50" spans="1:21" x14ac:dyDescent="0.25">
      <c r="A50">
        <v>1</v>
      </c>
      <c r="B50" s="4">
        <v>0</v>
      </c>
      <c r="C50" s="4">
        <v>0</v>
      </c>
      <c r="D50" s="4">
        <v>1</v>
      </c>
      <c r="E50" s="4">
        <v>1</v>
      </c>
      <c r="F50" s="4">
        <v>0</v>
      </c>
      <c r="G50" s="4">
        <v>1</v>
      </c>
      <c r="H50" s="4">
        <v>1</v>
      </c>
      <c r="J50" s="4"/>
      <c r="K50">
        <f t="shared" si="2"/>
        <v>5</v>
      </c>
      <c r="M50" t="str">
        <f t="shared" si="1"/>
        <v>Unsatisfactory</v>
      </c>
      <c r="U50" s="4"/>
    </row>
    <row r="51" spans="1:21" x14ac:dyDescent="0.25">
      <c r="A51">
        <v>1</v>
      </c>
      <c r="B51" s="4">
        <v>0</v>
      </c>
      <c r="C51" s="4">
        <v>0</v>
      </c>
      <c r="D51" s="4">
        <v>1</v>
      </c>
      <c r="E51" s="4">
        <v>1</v>
      </c>
      <c r="F51" s="4">
        <v>0</v>
      </c>
      <c r="G51" s="4">
        <v>1</v>
      </c>
      <c r="H51" s="4">
        <v>1</v>
      </c>
      <c r="J51" s="4"/>
      <c r="K51">
        <f t="shared" si="2"/>
        <v>5</v>
      </c>
      <c r="M51" t="str">
        <f t="shared" si="1"/>
        <v>Unsatisfactory</v>
      </c>
      <c r="U51" s="4"/>
    </row>
    <row r="52" spans="1:21" x14ac:dyDescent="0.25">
      <c r="A52">
        <v>1</v>
      </c>
      <c r="B52" s="4">
        <v>0</v>
      </c>
      <c r="C52" s="4">
        <v>0</v>
      </c>
      <c r="D52" s="4">
        <v>1</v>
      </c>
      <c r="E52" s="4">
        <v>1</v>
      </c>
      <c r="F52" s="4">
        <v>0</v>
      </c>
      <c r="G52" s="4">
        <v>1</v>
      </c>
      <c r="H52" s="4">
        <v>1</v>
      </c>
      <c r="J52" s="4"/>
      <c r="K52">
        <f t="shared" si="2"/>
        <v>5</v>
      </c>
      <c r="M52" t="str">
        <f t="shared" si="1"/>
        <v>Unsatisfactory</v>
      </c>
      <c r="U52" s="4"/>
    </row>
    <row r="53" spans="1:21" x14ac:dyDescent="0.25">
      <c r="A53">
        <v>0</v>
      </c>
      <c r="B53" s="4">
        <v>0</v>
      </c>
      <c r="C53" s="4">
        <v>0</v>
      </c>
      <c r="D53" s="4">
        <v>1</v>
      </c>
      <c r="E53" s="4">
        <v>1</v>
      </c>
      <c r="F53" s="4">
        <v>1</v>
      </c>
      <c r="G53" s="4">
        <v>1</v>
      </c>
      <c r="H53" s="4">
        <v>1</v>
      </c>
      <c r="J53" s="4"/>
      <c r="K53">
        <f t="shared" si="2"/>
        <v>5</v>
      </c>
      <c r="M53" t="str">
        <f t="shared" si="1"/>
        <v>Unsatisfactory</v>
      </c>
      <c r="U53" s="4"/>
    </row>
    <row r="54" spans="1:21" x14ac:dyDescent="0.25">
      <c r="A54">
        <v>0</v>
      </c>
      <c r="B54" s="4">
        <v>0</v>
      </c>
      <c r="C54" s="4">
        <v>0</v>
      </c>
      <c r="D54" s="4">
        <v>1</v>
      </c>
      <c r="E54" s="4">
        <v>1</v>
      </c>
      <c r="F54" s="4">
        <v>0</v>
      </c>
      <c r="G54" s="4">
        <v>1</v>
      </c>
      <c r="H54" s="4">
        <v>1</v>
      </c>
      <c r="J54" s="4"/>
      <c r="K54">
        <f t="shared" si="2"/>
        <v>4</v>
      </c>
      <c r="M54" t="str">
        <f t="shared" si="1"/>
        <v>Unsatisfactory</v>
      </c>
      <c r="U54" s="4"/>
    </row>
    <row r="55" spans="1:21" x14ac:dyDescent="0.25">
      <c r="A55">
        <v>0</v>
      </c>
      <c r="B55" s="4">
        <v>1</v>
      </c>
      <c r="C55" s="4">
        <v>0</v>
      </c>
      <c r="D55" s="4">
        <v>1</v>
      </c>
      <c r="E55" s="4">
        <v>1</v>
      </c>
      <c r="F55" s="4">
        <v>0</v>
      </c>
      <c r="G55" s="4">
        <v>1</v>
      </c>
      <c r="H55" s="4">
        <v>1</v>
      </c>
      <c r="J55" s="4"/>
      <c r="K55">
        <f t="shared" si="2"/>
        <v>5</v>
      </c>
      <c r="M55" t="str">
        <f t="shared" si="1"/>
        <v>Unsatisfactory</v>
      </c>
      <c r="U55" s="4"/>
    </row>
    <row r="56" spans="1:21" x14ac:dyDescent="0.25">
      <c r="A56">
        <v>1</v>
      </c>
      <c r="B56" s="4">
        <v>1</v>
      </c>
      <c r="C56" s="4">
        <v>0</v>
      </c>
      <c r="D56" s="4">
        <v>1</v>
      </c>
      <c r="E56" s="4">
        <v>1</v>
      </c>
      <c r="F56" s="4">
        <v>0</v>
      </c>
      <c r="G56" s="4">
        <v>1</v>
      </c>
      <c r="H56" s="4">
        <v>1</v>
      </c>
      <c r="J56" s="4"/>
      <c r="K56">
        <f t="shared" si="2"/>
        <v>6</v>
      </c>
      <c r="M56" t="str">
        <f t="shared" si="1"/>
        <v>Satisfactory</v>
      </c>
      <c r="U56" s="4"/>
    </row>
    <row r="57" spans="1:21" x14ac:dyDescent="0.25">
      <c r="A57">
        <v>1</v>
      </c>
      <c r="B57" s="4">
        <v>1</v>
      </c>
      <c r="C57" s="4">
        <v>0</v>
      </c>
      <c r="D57" s="4">
        <v>1</v>
      </c>
      <c r="E57" s="4">
        <v>0</v>
      </c>
      <c r="F57" s="4">
        <v>0</v>
      </c>
      <c r="G57" s="4">
        <v>1</v>
      </c>
      <c r="H57" s="4">
        <v>0</v>
      </c>
      <c r="J57" s="4"/>
      <c r="K57">
        <f t="shared" si="2"/>
        <v>4</v>
      </c>
      <c r="M57" t="str">
        <f t="shared" si="1"/>
        <v>Unsatisfactory</v>
      </c>
      <c r="U57" s="4"/>
    </row>
    <row r="58" spans="1:21" x14ac:dyDescent="0.25">
      <c r="A58">
        <v>1</v>
      </c>
      <c r="B58" s="4">
        <v>1</v>
      </c>
      <c r="C58" s="4">
        <v>0</v>
      </c>
      <c r="D58" s="4">
        <v>1</v>
      </c>
      <c r="E58" s="4">
        <v>0</v>
      </c>
      <c r="F58" s="4">
        <v>0</v>
      </c>
      <c r="G58" s="4">
        <v>1</v>
      </c>
      <c r="H58" s="4">
        <v>0</v>
      </c>
      <c r="J58" s="4"/>
      <c r="K58">
        <f t="shared" si="2"/>
        <v>4</v>
      </c>
      <c r="M58" t="str">
        <f t="shared" si="1"/>
        <v>Unsatisfactory</v>
      </c>
      <c r="U58" s="4"/>
    </row>
    <row r="59" spans="1:21" x14ac:dyDescent="0.25">
      <c r="A59">
        <v>1</v>
      </c>
      <c r="B59" s="4">
        <v>1</v>
      </c>
      <c r="C59" s="4">
        <v>0</v>
      </c>
      <c r="D59" s="4">
        <v>1</v>
      </c>
      <c r="E59" s="4">
        <v>0</v>
      </c>
      <c r="F59" s="4">
        <v>0</v>
      </c>
      <c r="G59" s="4">
        <v>1</v>
      </c>
      <c r="H59" s="4">
        <v>0</v>
      </c>
      <c r="J59" s="4"/>
      <c r="K59">
        <f t="shared" si="2"/>
        <v>4</v>
      </c>
      <c r="M59" t="str">
        <f t="shared" si="1"/>
        <v>Unsatisfactory</v>
      </c>
      <c r="U59" s="4"/>
    </row>
    <row r="60" spans="1:21" x14ac:dyDescent="0.25">
      <c r="A60">
        <v>1</v>
      </c>
      <c r="B60" s="4">
        <v>1</v>
      </c>
      <c r="C60" s="4">
        <v>0</v>
      </c>
      <c r="D60" s="4">
        <v>1</v>
      </c>
      <c r="E60" s="4">
        <v>0</v>
      </c>
      <c r="F60" s="4">
        <v>0</v>
      </c>
      <c r="G60" s="4">
        <v>1</v>
      </c>
      <c r="H60" s="4">
        <v>0</v>
      </c>
      <c r="J60" s="4"/>
      <c r="K60">
        <f t="shared" si="2"/>
        <v>4</v>
      </c>
      <c r="M60" t="str">
        <f t="shared" si="1"/>
        <v>Unsatisfactory</v>
      </c>
      <c r="U60" s="4"/>
    </row>
    <row r="61" spans="1:21" x14ac:dyDescent="0.25">
      <c r="A61">
        <v>1</v>
      </c>
      <c r="B61" s="4">
        <v>1</v>
      </c>
      <c r="C61" s="4">
        <v>0</v>
      </c>
      <c r="D61" s="4">
        <v>1</v>
      </c>
      <c r="E61" s="4">
        <v>0</v>
      </c>
      <c r="F61" s="4">
        <v>0</v>
      </c>
      <c r="G61" s="4">
        <v>1</v>
      </c>
      <c r="H61" s="4">
        <v>0</v>
      </c>
      <c r="J61" s="4"/>
      <c r="K61">
        <f t="shared" si="2"/>
        <v>4</v>
      </c>
      <c r="M61" t="str">
        <f t="shared" si="1"/>
        <v>Unsatisfactory</v>
      </c>
      <c r="U61" s="4"/>
    </row>
    <row r="62" spans="1:21" x14ac:dyDescent="0.25">
      <c r="A62">
        <v>1</v>
      </c>
      <c r="B62" s="4">
        <v>1</v>
      </c>
      <c r="C62" s="4">
        <v>0</v>
      </c>
      <c r="D62" s="4">
        <v>1</v>
      </c>
      <c r="E62" s="4">
        <v>0</v>
      </c>
      <c r="F62" s="4">
        <v>0</v>
      </c>
      <c r="G62" s="4">
        <v>1</v>
      </c>
      <c r="H62" s="4">
        <v>1</v>
      </c>
      <c r="J62" s="4"/>
      <c r="K62">
        <f t="shared" si="2"/>
        <v>5</v>
      </c>
      <c r="M62" t="str">
        <f t="shared" si="1"/>
        <v>Unsatisfactory</v>
      </c>
      <c r="U62" s="4"/>
    </row>
    <row r="63" spans="1:21" x14ac:dyDescent="0.25">
      <c r="A63" s="2">
        <v>1</v>
      </c>
      <c r="B63" s="4">
        <v>1</v>
      </c>
      <c r="C63" s="4">
        <v>0</v>
      </c>
      <c r="D63" s="4">
        <v>1</v>
      </c>
      <c r="E63" s="4">
        <v>0</v>
      </c>
      <c r="F63" s="4">
        <v>0</v>
      </c>
      <c r="G63" s="4">
        <v>1</v>
      </c>
      <c r="H63" s="4">
        <v>1</v>
      </c>
      <c r="J63" s="4"/>
      <c r="K63">
        <f t="shared" si="2"/>
        <v>5</v>
      </c>
      <c r="M63" t="str">
        <f t="shared" si="1"/>
        <v>Unsatisfactory</v>
      </c>
      <c r="U63" s="4"/>
    </row>
    <row r="64" spans="1:21" x14ac:dyDescent="0.25">
      <c r="A64">
        <v>1</v>
      </c>
      <c r="B64" s="4">
        <v>1</v>
      </c>
      <c r="C64" s="4">
        <v>0</v>
      </c>
      <c r="D64" s="4">
        <v>1</v>
      </c>
      <c r="E64" s="4">
        <v>0</v>
      </c>
      <c r="F64" s="4">
        <v>0</v>
      </c>
      <c r="G64" s="4">
        <v>1</v>
      </c>
      <c r="H64" s="4">
        <v>1</v>
      </c>
      <c r="J64" s="4"/>
      <c r="K64">
        <f t="shared" si="2"/>
        <v>5</v>
      </c>
      <c r="M64" t="str">
        <f t="shared" si="1"/>
        <v>Unsatisfactory</v>
      </c>
      <c r="U64" s="4"/>
    </row>
    <row r="65" spans="1:21" x14ac:dyDescent="0.25">
      <c r="A65">
        <v>0</v>
      </c>
      <c r="B65" s="4">
        <v>1</v>
      </c>
      <c r="C65" s="4">
        <v>0</v>
      </c>
      <c r="D65" s="4">
        <v>1</v>
      </c>
      <c r="E65" s="4">
        <v>0</v>
      </c>
      <c r="F65" s="4">
        <v>0</v>
      </c>
      <c r="G65" s="4">
        <v>1</v>
      </c>
      <c r="H65" s="4">
        <v>1</v>
      </c>
      <c r="J65" s="4"/>
      <c r="K65">
        <f t="shared" si="2"/>
        <v>4</v>
      </c>
      <c r="M65" t="str">
        <f t="shared" si="1"/>
        <v>Unsatisfactory</v>
      </c>
      <c r="U65" s="4"/>
    </row>
    <row r="66" spans="1:21" x14ac:dyDescent="0.25">
      <c r="A66">
        <v>0</v>
      </c>
      <c r="B66" s="4">
        <v>1</v>
      </c>
      <c r="C66" s="4">
        <v>0</v>
      </c>
      <c r="D66" s="4">
        <v>1</v>
      </c>
      <c r="E66" s="4">
        <v>0</v>
      </c>
      <c r="F66" s="4">
        <v>0</v>
      </c>
      <c r="G66" s="4">
        <v>1</v>
      </c>
      <c r="H66" s="4">
        <v>0</v>
      </c>
      <c r="J66" s="4"/>
      <c r="K66">
        <f t="shared" ref="K66:K97" si="3">SUM(A66,B66,C66,D66,E66,F66,G66,H66)</f>
        <v>3</v>
      </c>
      <c r="M66" t="str">
        <f t="shared" si="1"/>
        <v>Unsatisfactory</v>
      </c>
      <c r="U66" s="4"/>
    </row>
    <row r="67" spans="1:21" x14ac:dyDescent="0.25">
      <c r="A67">
        <v>1</v>
      </c>
      <c r="B67" s="4">
        <v>1</v>
      </c>
      <c r="C67" s="4">
        <v>0</v>
      </c>
      <c r="D67" s="4">
        <v>1</v>
      </c>
      <c r="E67" s="4">
        <v>0</v>
      </c>
      <c r="F67" s="4">
        <v>0</v>
      </c>
      <c r="G67" s="4">
        <v>1</v>
      </c>
      <c r="H67" s="4">
        <v>0</v>
      </c>
      <c r="J67" s="4"/>
      <c r="K67">
        <f t="shared" si="3"/>
        <v>4</v>
      </c>
      <c r="M67" t="str">
        <f t="shared" ref="M67:M126" si="4">IF(K67&lt;6,"Unsatisfactory",IF(AND(K67&gt;=6,K67&lt;=8),"Satisfactory"))</f>
        <v>Unsatisfactory</v>
      </c>
      <c r="U67" s="4"/>
    </row>
    <row r="68" spans="1:21" x14ac:dyDescent="0.25">
      <c r="A68">
        <v>1</v>
      </c>
      <c r="B68" s="4">
        <v>1</v>
      </c>
      <c r="C68" s="4">
        <v>0</v>
      </c>
      <c r="D68" s="4">
        <v>1</v>
      </c>
      <c r="E68" s="4">
        <v>0</v>
      </c>
      <c r="F68" s="4">
        <v>0</v>
      </c>
      <c r="G68" s="4">
        <v>1</v>
      </c>
      <c r="H68" s="4">
        <v>1</v>
      </c>
      <c r="J68" s="4"/>
      <c r="K68">
        <f t="shared" si="3"/>
        <v>5</v>
      </c>
      <c r="M68" t="str">
        <f t="shared" si="4"/>
        <v>Unsatisfactory</v>
      </c>
      <c r="U68" s="4"/>
    </row>
    <row r="69" spans="1:21" x14ac:dyDescent="0.25">
      <c r="A69">
        <v>1</v>
      </c>
      <c r="B69" s="4">
        <v>1</v>
      </c>
      <c r="C69" s="4">
        <v>0</v>
      </c>
      <c r="D69" s="4">
        <v>1</v>
      </c>
      <c r="E69" s="4">
        <v>0</v>
      </c>
      <c r="F69" s="4">
        <v>0</v>
      </c>
      <c r="G69" s="4">
        <v>1</v>
      </c>
      <c r="H69" s="4">
        <v>1</v>
      </c>
      <c r="J69" s="4"/>
      <c r="K69">
        <f t="shared" si="3"/>
        <v>5</v>
      </c>
      <c r="M69" t="str">
        <f t="shared" si="4"/>
        <v>Unsatisfactory</v>
      </c>
      <c r="U69" s="4"/>
    </row>
    <row r="70" spans="1:21" x14ac:dyDescent="0.25">
      <c r="A70">
        <v>1</v>
      </c>
      <c r="B70" s="4">
        <v>1</v>
      </c>
      <c r="C70" s="4">
        <v>0</v>
      </c>
      <c r="D70" s="4">
        <v>1</v>
      </c>
      <c r="E70" s="4">
        <v>0</v>
      </c>
      <c r="F70" s="4">
        <v>1</v>
      </c>
      <c r="G70" s="4">
        <v>1</v>
      </c>
      <c r="H70" s="4">
        <v>1</v>
      </c>
      <c r="J70" s="4"/>
      <c r="K70">
        <f t="shared" si="3"/>
        <v>6</v>
      </c>
      <c r="M70" t="str">
        <f t="shared" si="4"/>
        <v>Satisfactory</v>
      </c>
      <c r="U70" s="4"/>
    </row>
    <row r="71" spans="1:21" x14ac:dyDescent="0.25">
      <c r="A71">
        <v>1</v>
      </c>
      <c r="B71" s="4">
        <v>1</v>
      </c>
      <c r="C71" s="4">
        <v>0</v>
      </c>
      <c r="D71" s="4">
        <v>1</v>
      </c>
      <c r="E71" s="4">
        <v>0</v>
      </c>
      <c r="F71" s="4">
        <v>1</v>
      </c>
      <c r="G71" s="4">
        <v>1</v>
      </c>
      <c r="H71" s="4">
        <v>1</v>
      </c>
      <c r="J71" s="4"/>
      <c r="K71">
        <f t="shared" si="3"/>
        <v>6</v>
      </c>
      <c r="M71" t="str">
        <f t="shared" si="4"/>
        <v>Satisfactory</v>
      </c>
      <c r="U71" s="4"/>
    </row>
    <row r="72" spans="1:21" x14ac:dyDescent="0.25">
      <c r="A72">
        <v>1</v>
      </c>
      <c r="B72" s="4">
        <v>0</v>
      </c>
      <c r="C72" s="4">
        <v>0</v>
      </c>
      <c r="D72" s="4">
        <v>1</v>
      </c>
      <c r="E72" s="4">
        <v>0</v>
      </c>
      <c r="F72" s="4">
        <v>1</v>
      </c>
      <c r="G72" s="4">
        <v>1</v>
      </c>
      <c r="H72" s="4">
        <v>1</v>
      </c>
      <c r="J72" s="4"/>
      <c r="K72">
        <f t="shared" si="3"/>
        <v>5</v>
      </c>
      <c r="M72" t="str">
        <f t="shared" si="4"/>
        <v>Unsatisfactory</v>
      </c>
      <c r="U72" s="4"/>
    </row>
    <row r="73" spans="1:21" x14ac:dyDescent="0.25">
      <c r="A73">
        <v>1</v>
      </c>
      <c r="B73" s="4">
        <v>0</v>
      </c>
      <c r="C73" s="4">
        <v>0</v>
      </c>
      <c r="D73" s="4">
        <v>1</v>
      </c>
      <c r="E73" s="4">
        <v>0</v>
      </c>
      <c r="F73" s="4">
        <v>1</v>
      </c>
      <c r="G73" s="4">
        <v>1</v>
      </c>
      <c r="H73" s="4">
        <v>1</v>
      </c>
      <c r="J73" s="4"/>
      <c r="K73">
        <f t="shared" si="3"/>
        <v>5</v>
      </c>
      <c r="M73" t="str">
        <f t="shared" si="4"/>
        <v>Unsatisfactory</v>
      </c>
      <c r="U73" s="4"/>
    </row>
    <row r="74" spans="1:21" x14ac:dyDescent="0.25">
      <c r="A74">
        <v>1</v>
      </c>
      <c r="B74" s="4">
        <v>0</v>
      </c>
      <c r="C74" s="4">
        <v>0</v>
      </c>
      <c r="D74" s="4">
        <v>0</v>
      </c>
      <c r="E74" s="4">
        <v>0</v>
      </c>
      <c r="F74" s="4">
        <v>1</v>
      </c>
      <c r="G74" s="4">
        <v>1</v>
      </c>
      <c r="H74" s="4">
        <v>1</v>
      </c>
      <c r="J74" s="4"/>
      <c r="K74">
        <f t="shared" si="3"/>
        <v>4</v>
      </c>
      <c r="M74" t="str">
        <f t="shared" si="4"/>
        <v>Unsatisfactory</v>
      </c>
      <c r="U74" s="4"/>
    </row>
    <row r="75" spans="1:21" x14ac:dyDescent="0.25">
      <c r="A75">
        <v>1</v>
      </c>
      <c r="B75" s="4">
        <v>0</v>
      </c>
      <c r="C75" s="4">
        <v>0</v>
      </c>
      <c r="D75" s="4">
        <v>0</v>
      </c>
      <c r="E75" s="4">
        <v>0</v>
      </c>
      <c r="F75" s="4">
        <v>1</v>
      </c>
      <c r="G75" s="4">
        <v>1</v>
      </c>
      <c r="H75" s="4">
        <v>1</v>
      </c>
      <c r="J75" s="4"/>
      <c r="K75">
        <f t="shared" si="3"/>
        <v>4</v>
      </c>
      <c r="M75" t="str">
        <f t="shared" si="4"/>
        <v>Unsatisfactory</v>
      </c>
      <c r="U75" s="4"/>
    </row>
    <row r="76" spans="1:21" x14ac:dyDescent="0.25">
      <c r="A76">
        <v>1</v>
      </c>
      <c r="B76" s="4">
        <v>0</v>
      </c>
      <c r="C76" s="4">
        <v>0</v>
      </c>
      <c r="D76" s="4">
        <v>0</v>
      </c>
      <c r="E76" s="4">
        <v>0</v>
      </c>
      <c r="F76" s="4">
        <v>1</v>
      </c>
      <c r="G76" s="4">
        <v>1</v>
      </c>
      <c r="H76" s="4">
        <v>1</v>
      </c>
      <c r="J76" s="4"/>
      <c r="K76">
        <f t="shared" si="3"/>
        <v>4</v>
      </c>
      <c r="M76" t="str">
        <f t="shared" si="4"/>
        <v>Unsatisfactory</v>
      </c>
      <c r="U76" s="4"/>
    </row>
    <row r="77" spans="1:21" x14ac:dyDescent="0.25">
      <c r="A77">
        <v>1</v>
      </c>
      <c r="B77" s="4">
        <v>0</v>
      </c>
      <c r="C77" s="4">
        <v>0</v>
      </c>
      <c r="D77" s="4">
        <v>0</v>
      </c>
      <c r="E77" s="4">
        <v>1</v>
      </c>
      <c r="F77" s="4">
        <v>1</v>
      </c>
      <c r="G77" s="4">
        <v>1</v>
      </c>
      <c r="H77" s="4">
        <v>1</v>
      </c>
      <c r="J77" s="4"/>
      <c r="K77">
        <f t="shared" si="3"/>
        <v>5</v>
      </c>
      <c r="M77" t="str">
        <f t="shared" si="4"/>
        <v>Unsatisfactory</v>
      </c>
      <c r="U77" s="4"/>
    </row>
    <row r="78" spans="1:21" x14ac:dyDescent="0.25">
      <c r="A78">
        <v>1</v>
      </c>
      <c r="B78" s="4">
        <v>0</v>
      </c>
      <c r="C78" s="4">
        <v>0</v>
      </c>
      <c r="D78" s="4">
        <v>0</v>
      </c>
      <c r="E78" s="4">
        <v>1</v>
      </c>
      <c r="F78" s="4">
        <v>1</v>
      </c>
      <c r="G78" s="4">
        <v>1</v>
      </c>
      <c r="H78" s="4">
        <v>1</v>
      </c>
      <c r="J78" s="4"/>
      <c r="K78">
        <f t="shared" si="3"/>
        <v>5</v>
      </c>
      <c r="M78" t="str">
        <f t="shared" si="4"/>
        <v>Unsatisfactory</v>
      </c>
      <c r="U78" s="4"/>
    </row>
    <row r="79" spans="1:21" x14ac:dyDescent="0.25">
      <c r="A79">
        <v>1</v>
      </c>
      <c r="B79" s="4">
        <v>0</v>
      </c>
      <c r="C79" s="4">
        <v>0</v>
      </c>
      <c r="D79" s="4">
        <v>0</v>
      </c>
      <c r="E79" s="4">
        <v>1</v>
      </c>
      <c r="F79" s="4">
        <v>1</v>
      </c>
      <c r="G79" s="4">
        <v>1</v>
      </c>
      <c r="H79" s="4">
        <v>1</v>
      </c>
      <c r="J79" s="4"/>
      <c r="K79">
        <f t="shared" si="3"/>
        <v>5</v>
      </c>
      <c r="M79" t="str">
        <f t="shared" si="4"/>
        <v>Unsatisfactory</v>
      </c>
      <c r="U79" s="4"/>
    </row>
    <row r="80" spans="1:21" x14ac:dyDescent="0.25">
      <c r="A80">
        <v>1</v>
      </c>
      <c r="B80" s="4">
        <v>0</v>
      </c>
      <c r="C80" s="4">
        <v>0</v>
      </c>
      <c r="D80" s="4">
        <v>0</v>
      </c>
      <c r="E80" s="4">
        <v>1</v>
      </c>
      <c r="F80" s="4">
        <v>1</v>
      </c>
      <c r="G80" s="4">
        <v>1</v>
      </c>
      <c r="H80" s="4">
        <v>1</v>
      </c>
      <c r="J80" s="4"/>
      <c r="K80">
        <f t="shared" si="3"/>
        <v>5</v>
      </c>
      <c r="M80" t="str">
        <f t="shared" si="4"/>
        <v>Unsatisfactory</v>
      </c>
      <c r="U80" s="4"/>
    </row>
    <row r="81" spans="1:21" x14ac:dyDescent="0.25">
      <c r="A81">
        <v>1</v>
      </c>
      <c r="B81" s="4">
        <v>0</v>
      </c>
      <c r="C81" s="4">
        <v>0</v>
      </c>
      <c r="D81" s="4">
        <v>0</v>
      </c>
      <c r="E81" s="4">
        <v>1</v>
      </c>
      <c r="F81" s="4">
        <v>1</v>
      </c>
      <c r="G81" s="4">
        <v>1</v>
      </c>
      <c r="H81" s="4">
        <v>1</v>
      </c>
      <c r="J81" s="4"/>
      <c r="K81">
        <f t="shared" si="3"/>
        <v>5</v>
      </c>
      <c r="M81" t="str">
        <f t="shared" si="4"/>
        <v>Unsatisfactory</v>
      </c>
      <c r="U81" s="4"/>
    </row>
    <row r="82" spans="1:21" x14ac:dyDescent="0.25">
      <c r="A82">
        <v>1</v>
      </c>
      <c r="B82" s="4">
        <v>1</v>
      </c>
      <c r="C82" s="4">
        <v>0</v>
      </c>
      <c r="D82" s="4">
        <v>0</v>
      </c>
      <c r="E82" s="4">
        <v>1</v>
      </c>
      <c r="F82" s="4">
        <v>1</v>
      </c>
      <c r="G82" s="4">
        <v>1</v>
      </c>
      <c r="H82" s="4">
        <v>1</v>
      </c>
      <c r="J82" s="4"/>
      <c r="K82">
        <f t="shared" si="3"/>
        <v>6</v>
      </c>
      <c r="M82" t="str">
        <f t="shared" si="4"/>
        <v>Satisfactory</v>
      </c>
      <c r="U82" s="4"/>
    </row>
    <row r="83" spans="1:21" x14ac:dyDescent="0.25">
      <c r="A83">
        <v>1</v>
      </c>
      <c r="B83" s="4">
        <v>1</v>
      </c>
      <c r="C83" s="4">
        <v>0</v>
      </c>
      <c r="D83" s="4">
        <v>0</v>
      </c>
      <c r="E83" s="4">
        <v>1</v>
      </c>
      <c r="F83" s="4">
        <v>1</v>
      </c>
      <c r="G83" s="4">
        <v>1</v>
      </c>
      <c r="H83" s="4">
        <v>1</v>
      </c>
      <c r="J83" s="4"/>
      <c r="K83">
        <f t="shared" si="3"/>
        <v>6</v>
      </c>
      <c r="M83" t="str">
        <f t="shared" si="4"/>
        <v>Satisfactory</v>
      </c>
      <c r="U83" s="4"/>
    </row>
    <row r="84" spans="1:21" x14ac:dyDescent="0.25">
      <c r="A84">
        <v>1</v>
      </c>
      <c r="B84" s="4">
        <v>1</v>
      </c>
      <c r="C84" s="4">
        <v>0</v>
      </c>
      <c r="D84" s="4">
        <v>0</v>
      </c>
      <c r="E84" s="4">
        <v>1</v>
      </c>
      <c r="F84" s="4">
        <v>1</v>
      </c>
      <c r="G84" s="4">
        <v>1</v>
      </c>
      <c r="H84" s="4">
        <v>1</v>
      </c>
      <c r="J84" s="4"/>
      <c r="K84">
        <f t="shared" si="3"/>
        <v>6</v>
      </c>
      <c r="M84" t="str">
        <f t="shared" si="4"/>
        <v>Satisfactory</v>
      </c>
      <c r="U84" s="4"/>
    </row>
    <row r="85" spans="1:21" x14ac:dyDescent="0.25">
      <c r="A85">
        <v>1</v>
      </c>
      <c r="B85" s="4">
        <v>1</v>
      </c>
      <c r="C85" s="4">
        <v>0</v>
      </c>
      <c r="D85" s="4">
        <v>0</v>
      </c>
      <c r="E85" s="4">
        <v>1</v>
      </c>
      <c r="F85" s="4">
        <v>1</v>
      </c>
      <c r="G85" s="4">
        <v>1</v>
      </c>
      <c r="H85" s="4">
        <v>1</v>
      </c>
      <c r="J85" s="4"/>
      <c r="K85">
        <f t="shared" si="3"/>
        <v>6</v>
      </c>
      <c r="M85" t="str">
        <f t="shared" si="4"/>
        <v>Satisfactory</v>
      </c>
      <c r="U85" s="4"/>
    </row>
    <row r="86" spans="1:21" x14ac:dyDescent="0.25">
      <c r="A86">
        <v>1</v>
      </c>
      <c r="B86" s="4">
        <v>1</v>
      </c>
      <c r="C86" s="4">
        <v>0</v>
      </c>
      <c r="D86" s="4">
        <v>0</v>
      </c>
      <c r="E86" s="4">
        <v>1</v>
      </c>
      <c r="F86" s="4">
        <v>1</v>
      </c>
      <c r="G86" s="4">
        <v>1</v>
      </c>
      <c r="H86" s="4">
        <v>1</v>
      </c>
      <c r="J86" s="4"/>
      <c r="K86">
        <f t="shared" si="3"/>
        <v>6</v>
      </c>
      <c r="M86" t="str">
        <f t="shared" si="4"/>
        <v>Satisfactory</v>
      </c>
      <c r="U86" s="4"/>
    </row>
    <row r="87" spans="1:21" x14ac:dyDescent="0.25">
      <c r="A87">
        <v>1</v>
      </c>
      <c r="B87" s="4">
        <v>1</v>
      </c>
      <c r="C87" s="4">
        <v>0</v>
      </c>
      <c r="D87" s="4">
        <v>0</v>
      </c>
      <c r="E87" s="4">
        <v>1</v>
      </c>
      <c r="F87" s="4">
        <v>1</v>
      </c>
      <c r="G87" s="4">
        <v>1</v>
      </c>
      <c r="H87" s="4">
        <v>0</v>
      </c>
      <c r="J87" s="4"/>
      <c r="K87">
        <f t="shared" si="3"/>
        <v>5</v>
      </c>
      <c r="M87" t="str">
        <f t="shared" si="4"/>
        <v>Unsatisfactory</v>
      </c>
      <c r="U87" s="4"/>
    </row>
    <row r="88" spans="1:21" x14ac:dyDescent="0.25">
      <c r="A88">
        <v>1</v>
      </c>
      <c r="B88" s="4">
        <v>1</v>
      </c>
      <c r="C88" s="4">
        <v>0</v>
      </c>
      <c r="D88" s="4">
        <v>0</v>
      </c>
      <c r="E88" s="4">
        <v>1</v>
      </c>
      <c r="F88" s="4">
        <v>1</v>
      </c>
      <c r="G88" s="4">
        <v>1</v>
      </c>
      <c r="H88" s="4">
        <v>0</v>
      </c>
      <c r="J88" s="4"/>
      <c r="K88">
        <f t="shared" si="3"/>
        <v>5</v>
      </c>
      <c r="M88" t="str">
        <f t="shared" si="4"/>
        <v>Unsatisfactory</v>
      </c>
      <c r="U88" s="4"/>
    </row>
    <row r="89" spans="1:21" x14ac:dyDescent="0.25">
      <c r="A89">
        <v>1</v>
      </c>
      <c r="B89" s="4">
        <v>1</v>
      </c>
      <c r="C89" s="4">
        <v>0</v>
      </c>
      <c r="D89" s="4">
        <v>0</v>
      </c>
      <c r="E89" s="4">
        <v>1</v>
      </c>
      <c r="F89" s="4">
        <v>1</v>
      </c>
      <c r="G89" s="4">
        <v>1</v>
      </c>
      <c r="H89" s="4">
        <v>0</v>
      </c>
      <c r="J89" s="4"/>
      <c r="K89">
        <f t="shared" si="3"/>
        <v>5</v>
      </c>
      <c r="M89" t="str">
        <f t="shared" si="4"/>
        <v>Unsatisfactory</v>
      </c>
      <c r="U89" s="4"/>
    </row>
    <row r="90" spans="1:21" x14ac:dyDescent="0.25">
      <c r="A90">
        <v>1</v>
      </c>
      <c r="B90" s="4">
        <v>1</v>
      </c>
      <c r="C90" s="4">
        <v>0</v>
      </c>
      <c r="D90" s="4">
        <v>0</v>
      </c>
      <c r="E90" s="4">
        <v>1</v>
      </c>
      <c r="F90" s="4">
        <v>1</v>
      </c>
      <c r="G90" s="4">
        <v>1</v>
      </c>
      <c r="H90" s="4">
        <v>0</v>
      </c>
      <c r="J90" s="4"/>
      <c r="K90">
        <f t="shared" si="3"/>
        <v>5</v>
      </c>
      <c r="M90" t="str">
        <f t="shared" si="4"/>
        <v>Unsatisfactory</v>
      </c>
      <c r="U90" s="4"/>
    </row>
    <row r="91" spans="1:21" x14ac:dyDescent="0.25">
      <c r="A91">
        <v>1</v>
      </c>
      <c r="B91" s="4">
        <v>1</v>
      </c>
      <c r="C91" s="4">
        <v>0</v>
      </c>
      <c r="D91" s="4">
        <v>0</v>
      </c>
      <c r="E91" s="4">
        <v>1</v>
      </c>
      <c r="F91" s="4">
        <v>1</v>
      </c>
      <c r="G91" s="4">
        <v>1</v>
      </c>
      <c r="H91" s="4">
        <v>0</v>
      </c>
      <c r="J91" s="4"/>
      <c r="K91">
        <f t="shared" si="3"/>
        <v>5</v>
      </c>
      <c r="M91" t="str">
        <f t="shared" si="4"/>
        <v>Unsatisfactory</v>
      </c>
      <c r="U91" s="4"/>
    </row>
    <row r="92" spans="1:21" x14ac:dyDescent="0.25">
      <c r="A92">
        <v>1</v>
      </c>
      <c r="B92" s="4">
        <v>0</v>
      </c>
      <c r="C92" s="4">
        <v>0</v>
      </c>
      <c r="D92" s="4">
        <v>0</v>
      </c>
      <c r="E92" s="4">
        <v>1</v>
      </c>
      <c r="F92" s="4">
        <v>1</v>
      </c>
      <c r="G92" s="4">
        <v>1</v>
      </c>
      <c r="H92" s="4">
        <v>0</v>
      </c>
      <c r="J92" s="4"/>
      <c r="K92">
        <f t="shared" si="3"/>
        <v>4</v>
      </c>
      <c r="M92" t="str">
        <f t="shared" si="4"/>
        <v>Unsatisfactory</v>
      </c>
      <c r="U92" s="4"/>
    </row>
    <row r="93" spans="1:21" x14ac:dyDescent="0.25">
      <c r="A93">
        <v>1</v>
      </c>
      <c r="B93" s="4">
        <v>1</v>
      </c>
      <c r="C93" s="4">
        <v>0</v>
      </c>
      <c r="D93" s="4">
        <v>0</v>
      </c>
      <c r="E93" s="4">
        <v>1</v>
      </c>
      <c r="F93" s="4">
        <v>1</v>
      </c>
      <c r="G93" s="4">
        <v>1</v>
      </c>
      <c r="H93" s="4">
        <v>0</v>
      </c>
      <c r="J93" s="4"/>
      <c r="K93">
        <f t="shared" si="3"/>
        <v>5</v>
      </c>
      <c r="M93" t="str">
        <f t="shared" si="4"/>
        <v>Unsatisfactory</v>
      </c>
      <c r="U93" s="4"/>
    </row>
    <row r="94" spans="1:21" x14ac:dyDescent="0.25">
      <c r="A94">
        <v>1</v>
      </c>
      <c r="B94" s="4">
        <v>0</v>
      </c>
      <c r="C94" s="4">
        <v>0</v>
      </c>
      <c r="D94" s="4">
        <v>0</v>
      </c>
      <c r="E94" s="4">
        <v>1</v>
      </c>
      <c r="F94" s="4">
        <v>1</v>
      </c>
      <c r="G94" s="4">
        <v>1</v>
      </c>
      <c r="H94" s="4">
        <v>0</v>
      </c>
      <c r="J94" s="4"/>
      <c r="K94">
        <f t="shared" si="3"/>
        <v>4</v>
      </c>
      <c r="M94" t="str">
        <f t="shared" si="4"/>
        <v>Unsatisfactory</v>
      </c>
      <c r="U94" s="4"/>
    </row>
    <row r="95" spans="1:21" x14ac:dyDescent="0.25">
      <c r="A95">
        <v>1</v>
      </c>
      <c r="B95" s="4">
        <v>0</v>
      </c>
      <c r="C95" s="4">
        <v>0</v>
      </c>
      <c r="D95" s="4">
        <v>0</v>
      </c>
      <c r="E95" s="4">
        <v>1</v>
      </c>
      <c r="F95" s="4">
        <v>1</v>
      </c>
      <c r="G95" s="4">
        <v>2</v>
      </c>
      <c r="H95" s="4">
        <v>0</v>
      </c>
      <c r="J95" s="4"/>
      <c r="K95">
        <f t="shared" si="3"/>
        <v>5</v>
      </c>
      <c r="M95" t="str">
        <f t="shared" si="4"/>
        <v>Unsatisfactory</v>
      </c>
      <c r="U95" s="4"/>
    </row>
    <row r="96" spans="1:21" x14ac:dyDescent="0.25">
      <c r="A96">
        <v>1</v>
      </c>
      <c r="B96" s="4">
        <v>1</v>
      </c>
      <c r="C96" s="4">
        <v>0</v>
      </c>
      <c r="D96" s="4">
        <v>0</v>
      </c>
      <c r="E96" s="4">
        <v>1</v>
      </c>
      <c r="F96" s="4">
        <v>1</v>
      </c>
      <c r="G96" s="4">
        <v>2</v>
      </c>
      <c r="H96" s="4">
        <v>0</v>
      </c>
      <c r="J96" s="4"/>
      <c r="K96">
        <f t="shared" si="3"/>
        <v>6</v>
      </c>
      <c r="M96" t="str">
        <f t="shared" si="4"/>
        <v>Satisfactory</v>
      </c>
      <c r="U96" s="4"/>
    </row>
    <row r="97" spans="1:21" x14ac:dyDescent="0.25">
      <c r="A97">
        <v>1</v>
      </c>
      <c r="B97" s="4">
        <v>0</v>
      </c>
      <c r="C97" s="4">
        <v>0</v>
      </c>
      <c r="D97" s="4">
        <v>0</v>
      </c>
      <c r="E97" s="4">
        <v>1</v>
      </c>
      <c r="F97" s="4">
        <v>0</v>
      </c>
      <c r="G97" s="4">
        <v>1</v>
      </c>
      <c r="H97" s="4">
        <v>0</v>
      </c>
      <c r="J97" s="4"/>
      <c r="K97">
        <f t="shared" si="3"/>
        <v>3</v>
      </c>
      <c r="M97" t="str">
        <f t="shared" si="4"/>
        <v>Unsatisfactory</v>
      </c>
      <c r="U97" s="4"/>
    </row>
    <row r="98" spans="1:21" x14ac:dyDescent="0.25">
      <c r="A98">
        <v>1</v>
      </c>
      <c r="B98" s="4">
        <v>0</v>
      </c>
      <c r="C98" s="4">
        <v>0</v>
      </c>
      <c r="D98" s="4">
        <v>0</v>
      </c>
      <c r="E98" s="4">
        <v>1</v>
      </c>
      <c r="F98" s="4">
        <v>1</v>
      </c>
      <c r="G98" s="4">
        <v>1</v>
      </c>
      <c r="H98" s="4">
        <v>0</v>
      </c>
      <c r="J98" s="4"/>
      <c r="K98">
        <f t="shared" ref="K98:K126" si="5">SUM(A98,B98,C98,D98,E98,F98,G98,H98)</f>
        <v>4</v>
      </c>
      <c r="M98" t="str">
        <f t="shared" si="4"/>
        <v>Unsatisfactory</v>
      </c>
      <c r="U98" s="4"/>
    </row>
    <row r="99" spans="1:21" x14ac:dyDescent="0.25">
      <c r="A99">
        <v>1</v>
      </c>
      <c r="B99" s="4">
        <v>0</v>
      </c>
      <c r="C99" s="4">
        <v>0</v>
      </c>
      <c r="D99" s="4">
        <v>0</v>
      </c>
      <c r="E99" s="4">
        <v>1</v>
      </c>
      <c r="F99" s="4">
        <v>1</v>
      </c>
      <c r="G99" s="4">
        <v>1</v>
      </c>
      <c r="H99" s="4">
        <v>0</v>
      </c>
      <c r="J99" s="4"/>
      <c r="K99">
        <f t="shared" si="5"/>
        <v>4</v>
      </c>
      <c r="M99" t="str">
        <f t="shared" si="4"/>
        <v>Unsatisfactory</v>
      </c>
      <c r="U99" s="4"/>
    </row>
    <row r="100" spans="1:21" x14ac:dyDescent="0.25">
      <c r="A100">
        <v>1</v>
      </c>
      <c r="B100" s="4">
        <v>0</v>
      </c>
      <c r="C100" s="4">
        <v>0</v>
      </c>
      <c r="D100" s="4">
        <v>0</v>
      </c>
      <c r="E100" s="4">
        <v>1</v>
      </c>
      <c r="F100" s="4">
        <v>0</v>
      </c>
      <c r="G100" s="4">
        <v>1</v>
      </c>
      <c r="H100" s="4">
        <v>0</v>
      </c>
      <c r="J100" s="4"/>
      <c r="K100">
        <f t="shared" si="5"/>
        <v>3</v>
      </c>
      <c r="M100" t="str">
        <f t="shared" si="4"/>
        <v>Unsatisfactory</v>
      </c>
      <c r="U100" s="4"/>
    </row>
    <row r="101" spans="1:21" x14ac:dyDescent="0.25">
      <c r="A101">
        <v>1</v>
      </c>
      <c r="B101" s="4">
        <v>0</v>
      </c>
      <c r="C101" s="4">
        <v>0</v>
      </c>
      <c r="D101" s="4">
        <v>0</v>
      </c>
      <c r="E101" s="4">
        <v>1</v>
      </c>
      <c r="F101" s="4">
        <v>0</v>
      </c>
      <c r="G101" s="4">
        <v>1</v>
      </c>
      <c r="H101" s="4">
        <v>0</v>
      </c>
      <c r="J101" s="4"/>
      <c r="K101">
        <f t="shared" si="5"/>
        <v>3</v>
      </c>
      <c r="M101" t="str">
        <f t="shared" si="4"/>
        <v>Unsatisfactory</v>
      </c>
      <c r="U101" s="4"/>
    </row>
    <row r="102" spans="1:21" x14ac:dyDescent="0.25">
      <c r="A102">
        <v>1</v>
      </c>
      <c r="B102" s="4">
        <v>0</v>
      </c>
      <c r="C102" s="4">
        <v>0</v>
      </c>
      <c r="D102" s="4">
        <v>0</v>
      </c>
      <c r="E102" s="4">
        <v>1</v>
      </c>
      <c r="F102" s="4">
        <v>0</v>
      </c>
      <c r="G102" s="4">
        <v>1</v>
      </c>
      <c r="H102" s="4">
        <v>0</v>
      </c>
      <c r="J102" s="4"/>
      <c r="K102">
        <f t="shared" si="5"/>
        <v>3</v>
      </c>
      <c r="M102" t="str">
        <f t="shared" si="4"/>
        <v>Unsatisfactory</v>
      </c>
      <c r="U102" s="4"/>
    </row>
    <row r="103" spans="1:21" x14ac:dyDescent="0.25">
      <c r="A103">
        <v>1</v>
      </c>
      <c r="B103" s="4">
        <v>0</v>
      </c>
      <c r="C103" s="4">
        <v>0</v>
      </c>
      <c r="D103" s="4">
        <v>0</v>
      </c>
      <c r="E103" s="4">
        <v>1</v>
      </c>
      <c r="F103" s="4">
        <v>0</v>
      </c>
      <c r="G103" s="4">
        <v>1</v>
      </c>
      <c r="H103" s="4">
        <v>0</v>
      </c>
      <c r="J103" s="4"/>
      <c r="K103">
        <f t="shared" si="5"/>
        <v>3</v>
      </c>
      <c r="M103" t="str">
        <f t="shared" si="4"/>
        <v>Unsatisfactory</v>
      </c>
      <c r="U103" s="4"/>
    </row>
    <row r="104" spans="1:21" x14ac:dyDescent="0.25">
      <c r="A104">
        <v>1</v>
      </c>
      <c r="B104" s="4">
        <v>0</v>
      </c>
      <c r="C104" s="4">
        <v>0</v>
      </c>
      <c r="D104" s="4">
        <v>0</v>
      </c>
      <c r="E104" s="4">
        <v>1</v>
      </c>
      <c r="F104" s="4">
        <v>0</v>
      </c>
      <c r="G104" s="4">
        <v>1</v>
      </c>
      <c r="H104" s="4">
        <v>0</v>
      </c>
      <c r="J104" s="4"/>
      <c r="K104">
        <f t="shared" si="5"/>
        <v>3</v>
      </c>
      <c r="M104" t="str">
        <f t="shared" si="4"/>
        <v>Unsatisfactory</v>
      </c>
      <c r="U104" s="4"/>
    </row>
    <row r="105" spans="1:21" x14ac:dyDescent="0.25">
      <c r="A105">
        <v>1</v>
      </c>
      <c r="B105" s="4">
        <v>0</v>
      </c>
      <c r="C105" s="4">
        <v>0</v>
      </c>
      <c r="D105" s="4">
        <v>0</v>
      </c>
      <c r="E105" s="4">
        <v>1</v>
      </c>
      <c r="F105" s="4">
        <v>0</v>
      </c>
      <c r="G105" s="4">
        <v>1</v>
      </c>
      <c r="H105" s="4">
        <v>0</v>
      </c>
      <c r="J105" s="4"/>
      <c r="K105">
        <f t="shared" si="5"/>
        <v>3</v>
      </c>
      <c r="M105" t="str">
        <f t="shared" si="4"/>
        <v>Unsatisfactory</v>
      </c>
      <c r="U105" s="4"/>
    </row>
    <row r="106" spans="1:21" x14ac:dyDescent="0.25">
      <c r="A106">
        <v>1</v>
      </c>
      <c r="B106" s="4">
        <v>0</v>
      </c>
      <c r="C106" s="4">
        <v>0</v>
      </c>
      <c r="D106" s="4">
        <v>0</v>
      </c>
      <c r="E106" s="4">
        <v>1</v>
      </c>
      <c r="F106" s="4">
        <v>0</v>
      </c>
      <c r="G106" s="4">
        <v>1</v>
      </c>
      <c r="H106" s="4">
        <v>0</v>
      </c>
      <c r="J106" s="4"/>
      <c r="K106">
        <f t="shared" si="5"/>
        <v>3</v>
      </c>
      <c r="M106" t="str">
        <f t="shared" si="4"/>
        <v>Unsatisfactory</v>
      </c>
      <c r="U106" s="4"/>
    </row>
    <row r="107" spans="1:21" x14ac:dyDescent="0.25">
      <c r="A107">
        <v>1</v>
      </c>
      <c r="B107" s="4">
        <v>0</v>
      </c>
      <c r="C107" s="4">
        <v>0</v>
      </c>
      <c r="D107" s="4">
        <v>0</v>
      </c>
      <c r="E107" s="4">
        <v>1</v>
      </c>
      <c r="F107" s="4">
        <v>0</v>
      </c>
      <c r="G107" s="4">
        <v>1</v>
      </c>
      <c r="H107" s="4">
        <v>0</v>
      </c>
      <c r="J107" s="4"/>
      <c r="K107">
        <f t="shared" si="5"/>
        <v>3</v>
      </c>
      <c r="M107" t="str">
        <f t="shared" si="4"/>
        <v>Unsatisfactory</v>
      </c>
      <c r="U107" s="4"/>
    </row>
    <row r="108" spans="1:21" x14ac:dyDescent="0.25">
      <c r="A108">
        <v>1</v>
      </c>
      <c r="B108" s="4">
        <v>0</v>
      </c>
      <c r="C108" s="4">
        <v>0</v>
      </c>
      <c r="D108" s="4">
        <v>0</v>
      </c>
      <c r="E108" s="4">
        <v>1</v>
      </c>
      <c r="F108" s="4">
        <v>0</v>
      </c>
      <c r="G108" s="4">
        <v>1</v>
      </c>
      <c r="H108" s="4">
        <v>0</v>
      </c>
      <c r="J108" s="4"/>
      <c r="K108">
        <f t="shared" si="5"/>
        <v>3</v>
      </c>
      <c r="M108" t="str">
        <f t="shared" si="4"/>
        <v>Unsatisfactory</v>
      </c>
      <c r="U108" s="4"/>
    </row>
    <row r="109" spans="1:21" x14ac:dyDescent="0.25">
      <c r="A109">
        <v>1</v>
      </c>
      <c r="B109" s="4">
        <v>0</v>
      </c>
      <c r="C109" s="4">
        <v>0</v>
      </c>
      <c r="D109" s="4">
        <v>0</v>
      </c>
      <c r="E109" s="4">
        <v>1</v>
      </c>
      <c r="F109" s="4">
        <v>0</v>
      </c>
      <c r="G109" s="4">
        <v>1</v>
      </c>
      <c r="H109" s="4">
        <v>0</v>
      </c>
      <c r="J109" s="4"/>
      <c r="K109">
        <f t="shared" si="5"/>
        <v>3</v>
      </c>
      <c r="M109" t="str">
        <f t="shared" si="4"/>
        <v>Unsatisfactory</v>
      </c>
      <c r="U109" s="4"/>
    </row>
    <row r="110" spans="1:21" x14ac:dyDescent="0.25">
      <c r="A110">
        <v>1</v>
      </c>
      <c r="B110" s="4">
        <v>0</v>
      </c>
      <c r="C110" s="4">
        <v>0</v>
      </c>
      <c r="D110" s="4">
        <v>0</v>
      </c>
      <c r="E110" s="4">
        <v>1</v>
      </c>
      <c r="F110" s="4">
        <v>0</v>
      </c>
      <c r="G110" s="4">
        <v>1</v>
      </c>
      <c r="H110" s="4">
        <v>0</v>
      </c>
      <c r="J110" s="4"/>
      <c r="K110">
        <f t="shared" si="5"/>
        <v>3</v>
      </c>
      <c r="M110" t="str">
        <f t="shared" si="4"/>
        <v>Unsatisfactory</v>
      </c>
      <c r="U110" s="4"/>
    </row>
    <row r="111" spans="1:21" x14ac:dyDescent="0.25">
      <c r="A111">
        <v>1</v>
      </c>
      <c r="B111" s="4">
        <v>0</v>
      </c>
      <c r="C111" s="4">
        <v>0</v>
      </c>
      <c r="D111" s="4">
        <v>0</v>
      </c>
      <c r="E111" s="4">
        <v>1</v>
      </c>
      <c r="F111" s="4">
        <v>0</v>
      </c>
      <c r="G111" s="4">
        <v>1</v>
      </c>
      <c r="H111" s="4">
        <v>0</v>
      </c>
      <c r="J111" s="4"/>
      <c r="K111">
        <f t="shared" si="5"/>
        <v>3</v>
      </c>
      <c r="M111" t="str">
        <f t="shared" si="4"/>
        <v>Unsatisfactory</v>
      </c>
      <c r="U111" s="4"/>
    </row>
    <row r="112" spans="1:21" x14ac:dyDescent="0.25">
      <c r="A112">
        <v>1</v>
      </c>
      <c r="B112" s="4">
        <v>0</v>
      </c>
      <c r="C112" s="4">
        <v>0</v>
      </c>
      <c r="D112" s="4">
        <v>0</v>
      </c>
      <c r="E112" s="4">
        <v>1</v>
      </c>
      <c r="F112" s="4">
        <v>0</v>
      </c>
      <c r="G112" s="4">
        <v>1</v>
      </c>
      <c r="H112" s="4">
        <v>0</v>
      </c>
      <c r="J112" s="4"/>
      <c r="K112">
        <f t="shared" si="5"/>
        <v>3</v>
      </c>
      <c r="M112" t="str">
        <f t="shared" si="4"/>
        <v>Unsatisfactory</v>
      </c>
      <c r="U112" s="4"/>
    </row>
    <row r="113" spans="1:21" x14ac:dyDescent="0.25">
      <c r="A113">
        <v>1</v>
      </c>
      <c r="B113" s="4">
        <v>1</v>
      </c>
      <c r="C113" s="4">
        <v>0</v>
      </c>
      <c r="D113" s="4">
        <v>0</v>
      </c>
      <c r="E113" s="4">
        <v>1</v>
      </c>
      <c r="F113" s="4">
        <v>0</v>
      </c>
      <c r="G113" s="4">
        <v>1</v>
      </c>
      <c r="H113" s="4">
        <v>0</v>
      </c>
      <c r="J113" s="4"/>
      <c r="K113">
        <f t="shared" si="5"/>
        <v>4</v>
      </c>
      <c r="M113" t="str">
        <f t="shared" si="4"/>
        <v>Unsatisfactory</v>
      </c>
      <c r="U113" s="4"/>
    </row>
    <row r="114" spans="1:21" x14ac:dyDescent="0.25">
      <c r="A114">
        <v>1</v>
      </c>
      <c r="B114" s="4">
        <v>0</v>
      </c>
      <c r="C114" s="4">
        <v>0</v>
      </c>
      <c r="D114" s="4">
        <v>0</v>
      </c>
      <c r="E114" s="4">
        <v>1</v>
      </c>
      <c r="F114" s="4">
        <v>0</v>
      </c>
      <c r="G114" s="4">
        <v>1</v>
      </c>
      <c r="H114" s="4">
        <v>0</v>
      </c>
      <c r="J114" s="4"/>
      <c r="K114">
        <f t="shared" si="5"/>
        <v>3</v>
      </c>
      <c r="M114" t="str">
        <f t="shared" si="4"/>
        <v>Unsatisfactory</v>
      </c>
      <c r="U114" s="4"/>
    </row>
    <row r="115" spans="1:21" x14ac:dyDescent="0.25">
      <c r="A115">
        <v>1</v>
      </c>
      <c r="B115" s="4">
        <v>0</v>
      </c>
      <c r="C115" s="4">
        <v>0</v>
      </c>
      <c r="D115" s="4">
        <v>0</v>
      </c>
      <c r="E115" s="4">
        <v>1</v>
      </c>
      <c r="F115" s="4">
        <v>0</v>
      </c>
      <c r="G115" s="4">
        <v>2</v>
      </c>
      <c r="H115" s="4">
        <v>0</v>
      </c>
      <c r="J115" s="4"/>
      <c r="K115">
        <f t="shared" si="5"/>
        <v>4</v>
      </c>
      <c r="M115" t="str">
        <f t="shared" si="4"/>
        <v>Unsatisfactory</v>
      </c>
      <c r="U115" s="4"/>
    </row>
    <row r="116" spans="1:21" x14ac:dyDescent="0.25">
      <c r="A116">
        <v>1</v>
      </c>
      <c r="B116" s="4">
        <v>0</v>
      </c>
      <c r="C116" s="4">
        <v>0</v>
      </c>
      <c r="D116" s="4">
        <v>0</v>
      </c>
      <c r="E116" s="4">
        <v>1</v>
      </c>
      <c r="F116" s="4">
        <v>0</v>
      </c>
      <c r="G116" s="4">
        <v>2</v>
      </c>
      <c r="H116" s="4">
        <v>0</v>
      </c>
      <c r="J116" s="4"/>
      <c r="K116">
        <f t="shared" si="5"/>
        <v>4</v>
      </c>
      <c r="M116" t="str">
        <f t="shared" si="4"/>
        <v>Unsatisfactory</v>
      </c>
      <c r="U116" s="4"/>
    </row>
    <row r="117" spans="1:21" x14ac:dyDescent="0.25">
      <c r="A117">
        <v>1</v>
      </c>
      <c r="B117" s="4">
        <v>0</v>
      </c>
      <c r="C117" s="4">
        <v>0</v>
      </c>
      <c r="D117" s="4">
        <v>0</v>
      </c>
      <c r="E117" s="4">
        <v>1</v>
      </c>
      <c r="F117" s="4">
        <v>1</v>
      </c>
      <c r="G117" s="4">
        <v>2</v>
      </c>
      <c r="H117" s="4">
        <v>0</v>
      </c>
      <c r="J117" s="4"/>
      <c r="K117">
        <f t="shared" si="5"/>
        <v>5</v>
      </c>
      <c r="M117" t="str">
        <f t="shared" si="4"/>
        <v>Unsatisfactory</v>
      </c>
      <c r="U117" s="4"/>
    </row>
    <row r="118" spans="1:21" x14ac:dyDescent="0.25">
      <c r="A118">
        <v>1</v>
      </c>
      <c r="B118" s="4">
        <v>0</v>
      </c>
      <c r="C118" s="4">
        <v>0</v>
      </c>
      <c r="D118" s="4">
        <v>0</v>
      </c>
      <c r="E118" s="4">
        <v>1</v>
      </c>
      <c r="F118" s="4">
        <v>1</v>
      </c>
      <c r="G118" s="4">
        <v>2</v>
      </c>
      <c r="H118" s="4">
        <v>0</v>
      </c>
      <c r="J118" s="4"/>
      <c r="K118">
        <f t="shared" si="5"/>
        <v>5</v>
      </c>
      <c r="M118" t="str">
        <f t="shared" si="4"/>
        <v>Unsatisfactory</v>
      </c>
      <c r="U118" s="4"/>
    </row>
    <row r="119" spans="1:21" x14ac:dyDescent="0.25">
      <c r="A119">
        <v>1</v>
      </c>
      <c r="B119" s="4">
        <v>0</v>
      </c>
      <c r="C119" s="4">
        <v>0</v>
      </c>
      <c r="D119" s="4">
        <v>0</v>
      </c>
      <c r="E119" s="4">
        <v>1</v>
      </c>
      <c r="F119" s="4">
        <v>1</v>
      </c>
      <c r="G119" s="4">
        <v>2</v>
      </c>
      <c r="H119" s="4">
        <v>0</v>
      </c>
      <c r="J119" s="4"/>
      <c r="K119">
        <f t="shared" si="5"/>
        <v>5</v>
      </c>
      <c r="M119" t="str">
        <f t="shared" si="4"/>
        <v>Unsatisfactory</v>
      </c>
      <c r="U119" s="4"/>
    </row>
    <row r="120" spans="1:21" x14ac:dyDescent="0.25">
      <c r="A120">
        <v>1</v>
      </c>
      <c r="B120" s="4">
        <v>0</v>
      </c>
      <c r="C120" s="4">
        <v>0</v>
      </c>
      <c r="D120" s="4">
        <v>0</v>
      </c>
      <c r="E120" s="4">
        <v>1</v>
      </c>
      <c r="F120" s="4">
        <v>1</v>
      </c>
      <c r="G120" s="4">
        <v>1</v>
      </c>
      <c r="H120" s="4">
        <v>0</v>
      </c>
      <c r="J120" s="4"/>
      <c r="K120">
        <f t="shared" si="5"/>
        <v>4</v>
      </c>
      <c r="M120" t="str">
        <f t="shared" si="4"/>
        <v>Unsatisfactory</v>
      </c>
      <c r="U120" s="4"/>
    </row>
    <row r="121" spans="1:21" x14ac:dyDescent="0.25">
      <c r="A121">
        <v>1</v>
      </c>
      <c r="B121" s="4">
        <v>0</v>
      </c>
      <c r="C121" s="4">
        <v>0</v>
      </c>
      <c r="D121" s="4">
        <v>0</v>
      </c>
      <c r="E121" s="4">
        <v>1</v>
      </c>
      <c r="F121" s="4">
        <v>1</v>
      </c>
      <c r="G121" s="4">
        <v>1</v>
      </c>
      <c r="H121" s="4">
        <v>0</v>
      </c>
      <c r="J121" s="4"/>
      <c r="K121">
        <f t="shared" si="5"/>
        <v>4</v>
      </c>
      <c r="M121" t="str">
        <f t="shared" si="4"/>
        <v>Unsatisfactory</v>
      </c>
      <c r="U121" s="4"/>
    </row>
    <row r="122" spans="1:21" x14ac:dyDescent="0.25">
      <c r="A122">
        <v>1</v>
      </c>
      <c r="B122" s="4">
        <v>0</v>
      </c>
      <c r="C122" s="4">
        <v>0</v>
      </c>
      <c r="D122" s="4">
        <v>0</v>
      </c>
      <c r="E122" s="4">
        <v>1</v>
      </c>
      <c r="F122" s="4">
        <v>1</v>
      </c>
      <c r="G122" s="4">
        <v>1</v>
      </c>
      <c r="H122" s="4">
        <v>0</v>
      </c>
      <c r="J122" s="4"/>
      <c r="K122">
        <f t="shared" si="5"/>
        <v>4</v>
      </c>
      <c r="M122" t="str">
        <f t="shared" si="4"/>
        <v>Unsatisfactory</v>
      </c>
      <c r="U122" s="4"/>
    </row>
    <row r="123" spans="1:21" x14ac:dyDescent="0.25">
      <c r="A123">
        <v>1</v>
      </c>
      <c r="B123" s="4">
        <v>0</v>
      </c>
      <c r="C123" s="4">
        <v>0</v>
      </c>
      <c r="D123" s="4">
        <v>0</v>
      </c>
      <c r="E123" s="4">
        <v>1</v>
      </c>
      <c r="F123" s="4">
        <v>1</v>
      </c>
      <c r="G123" s="4">
        <v>1</v>
      </c>
      <c r="H123" s="4">
        <v>0</v>
      </c>
      <c r="J123" s="4"/>
      <c r="K123">
        <f t="shared" si="5"/>
        <v>4</v>
      </c>
      <c r="M123" t="str">
        <f t="shared" si="4"/>
        <v>Unsatisfactory</v>
      </c>
      <c r="U123" s="4"/>
    </row>
    <row r="124" spans="1:21" x14ac:dyDescent="0.25">
      <c r="A124">
        <v>1</v>
      </c>
      <c r="B124" s="4">
        <v>0</v>
      </c>
      <c r="C124" s="4">
        <v>0</v>
      </c>
      <c r="D124" s="4">
        <v>0</v>
      </c>
      <c r="E124" s="4">
        <v>1</v>
      </c>
      <c r="F124" s="4">
        <v>1</v>
      </c>
      <c r="G124" s="4">
        <v>1</v>
      </c>
      <c r="H124" s="4">
        <v>0</v>
      </c>
      <c r="J124" s="4"/>
      <c r="K124">
        <f t="shared" si="5"/>
        <v>4</v>
      </c>
      <c r="M124" t="str">
        <f t="shared" si="4"/>
        <v>Unsatisfactory</v>
      </c>
      <c r="U124" s="4"/>
    </row>
    <row r="125" spans="1:21" x14ac:dyDescent="0.25">
      <c r="A125">
        <v>1</v>
      </c>
      <c r="B125" s="4">
        <v>0</v>
      </c>
      <c r="C125" s="4">
        <v>0</v>
      </c>
      <c r="D125" s="4">
        <v>0</v>
      </c>
      <c r="E125" s="4">
        <v>1</v>
      </c>
      <c r="F125" s="4">
        <v>1</v>
      </c>
      <c r="G125" s="4">
        <v>1</v>
      </c>
      <c r="H125" s="4">
        <v>0</v>
      </c>
      <c r="J125" s="4"/>
      <c r="K125">
        <f t="shared" si="5"/>
        <v>4</v>
      </c>
      <c r="M125" t="str">
        <f t="shared" si="4"/>
        <v>Unsatisfactory</v>
      </c>
      <c r="U125" s="4"/>
    </row>
    <row r="126" spans="1:21" x14ac:dyDescent="0.25">
      <c r="A126">
        <v>1</v>
      </c>
      <c r="B126" s="4">
        <v>1</v>
      </c>
      <c r="C126" s="4">
        <v>0</v>
      </c>
      <c r="D126" s="4">
        <v>0</v>
      </c>
      <c r="E126" s="4">
        <v>1</v>
      </c>
      <c r="F126" s="4">
        <v>1</v>
      </c>
      <c r="G126" s="4">
        <v>1</v>
      </c>
      <c r="H126" s="4">
        <v>0</v>
      </c>
      <c r="J126" s="4"/>
      <c r="K126">
        <f t="shared" si="5"/>
        <v>5</v>
      </c>
      <c r="M126" t="str">
        <f t="shared" si="4"/>
        <v>Unsatisfactory</v>
      </c>
      <c r="U126" s="4"/>
    </row>
    <row r="127" spans="1:21" x14ac:dyDescent="0.25">
      <c r="K127" s="1">
        <f>AVERAGE(K2:K126)</f>
        <v>4.944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30BEC-1F98-431B-80A9-AADF2BF468C1}">
  <dimension ref="A1:E126"/>
  <sheetViews>
    <sheetView workbookViewId="0">
      <selection activeCell="E1" activeCellId="2" sqref="B1:B1048576 D1:D1048576 E1:E1048576"/>
    </sheetView>
  </sheetViews>
  <sheetFormatPr defaultRowHeight="15" x14ac:dyDescent="0.25"/>
  <sheetData>
    <row r="1" spans="1:5" x14ac:dyDescent="0.25">
      <c r="A1" t="s">
        <v>22</v>
      </c>
      <c r="B1" t="s">
        <v>87</v>
      </c>
      <c r="D1">
        <v>20</v>
      </c>
      <c r="E1" t="s">
        <v>88</v>
      </c>
    </row>
    <row r="2" spans="1:5" x14ac:dyDescent="0.25">
      <c r="A2" s="3">
        <v>21</v>
      </c>
      <c r="B2" t="str">
        <f>VLOOKUP(A2,$D1:$E7,2)</f>
        <v>21-29</v>
      </c>
      <c r="D2">
        <v>30</v>
      </c>
      <c r="E2" t="s">
        <v>89</v>
      </c>
    </row>
    <row r="3" spans="1:5" x14ac:dyDescent="0.25">
      <c r="A3" s="3">
        <v>32</v>
      </c>
      <c r="B3" t="str">
        <f t="shared" ref="B3:B22" si="0">VLOOKUP(A3,$D2:$E8,2)</f>
        <v>31-39</v>
      </c>
      <c r="D3">
        <v>40</v>
      </c>
      <c r="E3" t="s">
        <v>91</v>
      </c>
    </row>
    <row r="4" spans="1:5" x14ac:dyDescent="0.25">
      <c r="A4" s="3">
        <v>21</v>
      </c>
      <c r="B4" t="str">
        <f>VLOOKUP(A4,$D1:$E7,2)</f>
        <v>21-29</v>
      </c>
      <c r="D4">
        <v>50</v>
      </c>
      <c r="E4" t="s">
        <v>92</v>
      </c>
    </row>
    <row r="5" spans="1:5" x14ac:dyDescent="0.25">
      <c r="A5" s="3">
        <v>35</v>
      </c>
      <c r="B5" t="str">
        <f>VLOOKUP(A5,$D2:$E8,2)</f>
        <v>31-39</v>
      </c>
      <c r="D5">
        <v>60</v>
      </c>
      <c r="E5" t="s">
        <v>93</v>
      </c>
    </row>
    <row r="6" spans="1:5" x14ac:dyDescent="0.25">
      <c r="A6" s="3">
        <v>24</v>
      </c>
      <c r="B6" t="str">
        <f t="shared" si="0"/>
        <v>21-29</v>
      </c>
      <c r="D6">
        <v>70</v>
      </c>
      <c r="E6" t="s">
        <v>94</v>
      </c>
    </row>
    <row r="7" spans="1:5" x14ac:dyDescent="0.25">
      <c r="A7" s="3">
        <v>36</v>
      </c>
      <c r="B7" t="str">
        <f t="shared" si="0"/>
        <v>31-39</v>
      </c>
      <c r="D7">
        <v>80</v>
      </c>
      <c r="E7" t="s">
        <v>95</v>
      </c>
    </row>
    <row r="8" spans="1:5" x14ac:dyDescent="0.25">
      <c r="A8" s="3">
        <v>26</v>
      </c>
      <c r="B8" t="str">
        <f t="shared" si="0"/>
        <v>21-29</v>
      </c>
      <c r="D8">
        <v>20</v>
      </c>
      <c r="E8" t="s">
        <v>88</v>
      </c>
    </row>
    <row r="9" spans="1:5" x14ac:dyDescent="0.25">
      <c r="A9" s="3">
        <v>27</v>
      </c>
      <c r="B9" t="str">
        <f>VLOOKUP(A9,$D8:$E14,2)</f>
        <v>21-29</v>
      </c>
      <c r="D9">
        <v>30</v>
      </c>
      <c r="E9" t="s">
        <v>89</v>
      </c>
    </row>
    <row r="10" spans="1:5" x14ac:dyDescent="0.25">
      <c r="A10" s="3">
        <v>24</v>
      </c>
      <c r="B10" t="str">
        <f>VLOOKUP(A10,$D8:$E14,2)</f>
        <v>21-29</v>
      </c>
      <c r="D10">
        <v>40</v>
      </c>
      <c r="E10" t="s">
        <v>91</v>
      </c>
    </row>
    <row r="11" spans="1:5" x14ac:dyDescent="0.25">
      <c r="A11" s="3">
        <v>37</v>
      </c>
      <c r="B11" t="str">
        <f t="shared" ref="B11" si="1">VLOOKUP(A11,$D9:$E15,2)</f>
        <v>31-39</v>
      </c>
      <c r="D11">
        <v>50</v>
      </c>
      <c r="E11" t="s">
        <v>92</v>
      </c>
    </row>
    <row r="12" spans="1:5" x14ac:dyDescent="0.25">
      <c r="A12" s="3">
        <v>35</v>
      </c>
      <c r="B12" t="str">
        <f>VLOOKUP(A12,$D1:$E16,2)</f>
        <v>31-39</v>
      </c>
      <c r="D12">
        <v>60</v>
      </c>
      <c r="E12" t="s">
        <v>93</v>
      </c>
    </row>
    <row r="13" spans="1:5" x14ac:dyDescent="0.25">
      <c r="A13" s="3">
        <v>28</v>
      </c>
      <c r="B13" t="str">
        <f t="shared" si="0"/>
        <v>21-29</v>
      </c>
      <c r="D13">
        <v>70</v>
      </c>
      <c r="E13" t="s">
        <v>94</v>
      </c>
    </row>
    <row r="14" spans="1:5" x14ac:dyDescent="0.25">
      <c r="A14" s="3">
        <v>26</v>
      </c>
      <c r="B14" t="str">
        <f>VLOOKUP(A14,$D1:$E19,2)</f>
        <v>21-29</v>
      </c>
      <c r="D14">
        <v>80</v>
      </c>
      <c r="E14" t="s">
        <v>95</v>
      </c>
    </row>
    <row r="15" spans="1:5" x14ac:dyDescent="0.25">
      <c r="A15" s="3">
        <v>29</v>
      </c>
      <c r="B15" t="str">
        <f t="shared" si="0"/>
        <v>21-29</v>
      </c>
      <c r="D15">
        <v>20</v>
      </c>
      <c r="E15" t="s">
        <v>88</v>
      </c>
    </row>
    <row r="16" spans="1:5" x14ac:dyDescent="0.25">
      <c r="A16" s="3">
        <v>25</v>
      </c>
      <c r="B16" t="str">
        <f t="shared" si="0"/>
        <v>21-29</v>
      </c>
      <c r="D16">
        <v>30</v>
      </c>
      <c r="E16" t="s">
        <v>89</v>
      </c>
    </row>
    <row r="17" spans="1:5" x14ac:dyDescent="0.25">
      <c r="A17" s="3">
        <v>26</v>
      </c>
      <c r="B17" t="str">
        <f>VLOOKUP(A17,$D1:$E22,2)</f>
        <v>21-29</v>
      </c>
      <c r="D17">
        <v>40</v>
      </c>
      <c r="E17" t="s">
        <v>91</v>
      </c>
    </row>
    <row r="18" spans="1:5" x14ac:dyDescent="0.25">
      <c r="A18" s="3">
        <v>20</v>
      </c>
      <c r="B18" t="str">
        <f>VLOOKUP(A18,$D15:$E21,2)</f>
        <v>21-29</v>
      </c>
      <c r="D18">
        <v>50</v>
      </c>
      <c r="E18" t="s">
        <v>92</v>
      </c>
    </row>
    <row r="19" spans="1:5" x14ac:dyDescent="0.25">
      <c r="A19" s="3">
        <v>27</v>
      </c>
      <c r="B19" t="str">
        <f>VLOOKUP(A19,$D15:$E22,2)</f>
        <v>21-29</v>
      </c>
      <c r="D19">
        <v>60</v>
      </c>
      <c r="E19" t="s">
        <v>93</v>
      </c>
    </row>
    <row r="20" spans="1:5" x14ac:dyDescent="0.25">
      <c r="A20" s="3">
        <v>30</v>
      </c>
      <c r="B20" t="str">
        <f t="shared" si="0"/>
        <v>31-39</v>
      </c>
      <c r="D20">
        <v>70</v>
      </c>
      <c r="E20" t="s">
        <v>94</v>
      </c>
    </row>
    <row r="21" spans="1:5" x14ac:dyDescent="0.25">
      <c r="A21" s="3">
        <v>35</v>
      </c>
      <c r="B21" t="str">
        <f t="shared" si="0"/>
        <v>31-39</v>
      </c>
      <c r="D21">
        <v>80</v>
      </c>
      <c r="E21" t="s">
        <v>95</v>
      </c>
    </row>
    <row r="22" spans="1:5" x14ac:dyDescent="0.25">
      <c r="A22" s="3">
        <v>26</v>
      </c>
      <c r="B22" t="str">
        <f t="shared" si="0"/>
        <v>21-29</v>
      </c>
      <c r="D22">
        <v>20</v>
      </c>
      <c r="E22" t="s">
        <v>88</v>
      </c>
    </row>
    <row r="23" spans="1:5" x14ac:dyDescent="0.25">
      <c r="A23" s="3">
        <v>27</v>
      </c>
      <c r="B23" t="str">
        <f>VLOOKUP(A23,$D22:$E28,2,TRUE )</f>
        <v>21-29</v>
      </c>
      <c r="D23">
        <v>30</v>
      </c>
      <c r="E23" t="s">
        <v>89</v>
      </c>
    </row>
    <row r="24" spans="1:5" x14ac:dyDescent="0.25">
      <c r="A24" s="3">
        <v>27</v>
      </c>
      <c r="B24" t="str">
        <f>VLOOKUP(A24,$D1:$E8,2,TRUE )</f>
        <v>21-29</v>
      </c>
      <c r="D24">
        <v>40</v>
      </c>
      <c r="E24" t="s">
        <v>91</v>
      </c>
    </row>
    <row r="25" spans="1:5" x14ac:dyDescent="0.25">
      <c r="A25" s="3">
        <v>29</v>
      </c>
      <c r="B25" t="str">
        <f>VLOOKUP(A25,$D1:$E9,2,TRUE )</f>
        <v>21-29</v>
      </c>
      <c r="D25">
        <v>50</v>
      </c>
      <c r="E25" t="s">
        <v>92</v>
      </c>
    </row>
    <row r="26" spans="1:5" x14ac:dyDescent="0.25">
      <c r="A26" s="3">
        <v>30</v>
      </c>
      <c r="B26" t="str">
        <f t="shared" ref="B26" si="2">VLOOKUP(A26,$D2:$E10,2,TRUE )</f>
        <v>31-39</v>
      </c>
      <c r="D26">
        <v>60</v>
      </c>
      <c r="E26" t="s">
        <v>93</v>
      </c>
    </row>
    <row r="27" spans="1:5" x14ac:dyDescent="0.25">
      <c r="A27" s="3">
        <v>31</v>
      </c>
      <c r="B27" t="s">
        <v>89</v>
      </c>
      <c r="D27">
        <v>70</v>
      </c>
      <c r="E27" t="s">
        <v>94</v>
      </c>
    </row>
    <row r="28" spans="1:5" x14ac:dyDescent="0.25">
      <c r="A28" s="3">
        <v>35</v>
      </c>
      <c r="B28" t="str">
        <f t="shared" ref="B28:B44" si="3">VLOOKUP(A28,$D5:$E12,2,TRUE )</f>
        <v>31-39</v>
      </c>
      <c r="D28">
        <v>80</v>
      </c>
      <c r="E28" t="s">
        <v>95</v>
      </c>
    </row>
    <row r="29" spans="1:5" x14ac:dyDescent="0.25">
      <c r="A29" s="3">
        <v>36</v>
      </c>
      <c r="B29" t="str">
        <f t="shared" si="3"/>
        <v>31-39</v>
      </c>
    </row>
    <row r="30" spans="1:5" x14ac:dyDescent="0.25">
      <c r="A30" s="3">
        <v>34</v>
      </c>
      <c r="B30" t="str">
        <f t="shared" si="3"/>
        <v>31-39</v>
      </c>
    </row>
    <row r="31" spans="1:5" x14ac:dyDescent="0.25">
      <c r="A31" s="3">
        <v>39</v>
      </c>
      <c r="B31" t="str">
        <f t="shared" si="3"/>
        <v>31-39</v>
      </c>
    </row>
    <row r="32" spans="1:5" x14ac:dyDescent="0.25">
      <c r="A32" s="3">
        <v>36</v>
      </c>
      <c r="B32" t="str">
        <f t="shared" si="3"/>
        <v>31-39</v>
      </c>
    </row>
    <row r="33" spans="1:2" x14ac:dyDescent="0.25">
      <c r="A33" s="3">
        <v>34</v>
      </c>
      <c r="B33" t="s">
        <v>89</v>
      </c>
    </row>
    <row r="34" spans="1:2" x14ac:dyDescent="0.25">
      <c r="A34" s="3">
        <v>34</v>
      </c>
      <c r="B34" t="str">
        <f>VLOOKUP(A34,$D1:$E18,2,TRUE )</f>
        <v>31-39</v>
      </c>
    </row>
    <row r="35" spans="1:2" x14ac:dyDescent="0.25">
      <c r="A35" s="3">
        <v>21</v>
      </c>
      <c r="B35" t="str">
        <f t="shared" si="3"/>
        <v>21-29</v>
      </c>
    </row>
    <row r="36" spans="1:2" x14ac:dyDescent="0.25">
      <c r="A36" s="3">
        <v>29</v>
      </c>
      <c r="B36" t="s">
        <v>88</v>
      </c>
    </row>
    <row r="37" spans="1:2" x14ac:dyDescent="0.25">
      <c r="A37" s="3">
        <v>26</v>
      </c>
      <c r="B37" t="str">
        <f t="shared" si="3"/>
        <v>21-29</v>
      </c>
    </row>
    <row r="38" spans="1:2" x14ac:dyDescent="0.25">
      <c r="A38" s="3">
        <v>26</v>
      </c>
      <c r="B38" t="str">
        <f t="shared" si="3"/>
        <v>21-29</v>
      </c>
    </row>
    <row r="39" spans="1:2" x14ac:dyDescent="0.25">
      <c r="A39" s="3">
        <v>24</v>
      </c>
      <c r="B39" t="s">
        <v>88</v>
      </c>
    </row>
    <row r="40" spans="1:2" x14ac:dyDescent="0.25">
      <c r="A40" s="3">
        <v>32</v>
      </c>
      <c r="B40" t="s">
        <v>89</v>
      </c>
    </row>
    <row r="41" spans="1:2" x14ac:dyDescent="0.25">
      <c r="A41" s="3">
        <v>20</v>
      </c>
      <c r="B41" t="s">
        <v>88</v>
      </c>
    </row>
    <row r="42" spans="1:2" x14ac:dyDescent="0.25">
      <c r="A42" s="3">
        <v>34</v>
      </c>
      <c r="B42" t="s">
        <v>89</v>
      </c>
    </row>
    <row r="43" spans="1:2" x14ac:dyDescent="0.25">
      <c r="A43" s="3">
        <v>24</v>
      </c>
      <c r="B43" t="s">
        <v>88</v>
      </c>
    </row>
    <row r="44" spans="1:2" x14ac:dyDescent="0.25">
      <c r="A44" s="3">
        <v>25</v>
      </c>
      <c r="B44" t="str">
        <f t="shared" si="3"/>
        <v>21-29</v>
      </c>
    </row>
    <row r="45" spans="1:2" x14ac:dyDescent="0.25">
      <c r="A45" s="3">
        <v>24</v>
      </c>
      <c r="B45" t="s">
        <v>88</v>
      </c>
    </row>
    <row r="46" spans="1:2" x14ac:dyDescent="0.25">
      <c r="A46" s="3">
        <v>41</v>
      </c>
      <c r="B46" t="s">
        <v>90</v>
      </c>
    </row>
    <row r="47" spans="1:2" x14ac:dyDescent="0.25">
      <c r="A47" s="3">
        <v>49</v>
      </c>
      <c r="B47" t="str">
        <f>VLOOKUP(A47,$D1:$E9,2,TRUE)</f>
        <v>40-49</v>
      </c>
    </row>
    <row r="48" spans="1:2" x14ac:dyDescent="0.25">
      <c r="A48" s="3">
        <v>56</v>
      </c>
      <c r="B48" t="str">
        <f t="shared" ref="B48:B70" si="4">VLOOKUP(A48,$D2:$E10,2,TRUE)</f>
        <v>50-59</v>
      </c>
    </row>
    <row r="49" spans="1:2" x14ac:dyDescent="0.25">
      <c r="A49" s="3">
        <v>57</v>
      </c>
      <c r="B49" t="str">
        <f t="shared" si="4"/>
        <v>50-59</v>
      </c>
    </row>
    <row r="50" spans="1:2" x14ac:dyDescent="0.25">
      <c r="A50" s="3">
        <v>51</v>
      </c>
      <c r="B50" t="str">
        <f t="shared" si="4"/>
        <v>50-59</v>
      </c>
    </row>
    <row r="51" spans="1:2" x14ac:dyDescent="0.25">
      <c r="A51" s="3">
        <v>58</v>
      </c>
      <c r="B51" t="str">
        <f t="shared" si="4"/>
        <v>50-59</v>
      </c>
    </row>
    <row r="52" spans="1:2" x14ac:dyDescent="0.25">
      <c r="A52" s="3">
        <v>51</v>
      </c>
      <c r="B52" t="str">
        <f t="shared" si="4"/>
        <v>50-59</v>
      </c>
    </row>
    <row r="53" spans="1:2" x14ac:dyDescent="0.25">
      <c r="A53" s="3">
        <v>46</v>
      </c>
      <c r="B53" t="str">
        <f t="shared" si="4"/>
        <v>40-49</v>
      </c>
    </row>
    <row r="54" spans="1:2" x14ac:dyDescent="0.25">
      <c r="A54" s="3">
        <v>49</v>
      </c>
      <c r="B54" t="str">
        <f t="shared" si="4"/>
        <v>40-49</v>
      </c>
    </row>
    <row r="55" spans="1:2" x14ac:dyDescent="0.25">
      <c r="A55" s="3">
        <v>48</v>
      </c>
      <c r="B55" t="str">
        <f t="shared" si="4"/>
        <v>40-49</v>
      </c>
    </row>
    <row r="56" spans="1:2" x14ac:dyDescent="0.25">
      <c r="A56" s="3">
        <v>49</v>
      </c>
      <c r="B56" t="str">
        <f t="shared" si="4"/>
        <v>40-49</v>
      </c>
    </row>
    <row r="57" spans="1:2" x14ac:dyDescent="0.25">
      <c r="A57" s="3">
        <v>42</v>
      </c>
      <c r="B57" t="str">
        <f t="shared" si="4"/>
        <v>40-49</v>
      </c>
    </row>
    <row r="58" spans="1:2" x14ac:dyDescent="0.25">
      <c r="A58" s="3">
        <v>57</v>
      </c>
      <c r="B58" t="str">
        <f t="shared" si="4"/>
        <v>50-59</v>
      </c>
    </row>
    <row r="59" spans="1:2" x14ac:dyDescent="0.25">
      <c r="A59" s="3">
        <v>54</v>
      </c>
      <c r="B59" t="str">
        <f t="shared" si="4"/>
        <v>50-59</v>
      </c>
    </row>
    <row r="60" spans="1:2" x14ac:dyDescent="0.25">
      <c r="A60" s="3">
        <v>56</v>
      </c>
      <c r="B60" t="str">
        <f t="shared" si="4"/>
        <v>50-59</v>
      </c>
    </row>
    <row r="61" spans="1:2" x14ac:dyDescent="0.25">
      <c r="A61" s="3">
        <v>54</v>
      </c>
      <c r="B61" t="str">
        <f t="shared" si="4"/>
        <v>50-59</v>
      </c>
    </row>
    <row r="62" spans="1:2" x14ac:dyDescent="0.25">
      <c r="A62" s="3">
        <v>46</v>
      </c>
      <c r="B62" t="str">
        <f t="shared" si="4"/>
        <v>40-49</v>
      </c>
    </row>
    <row r="63" spans="1:2" x14ac:dyDescent="0.25">
      <c r="A63" s="3">
        <v>46</v>
      </c>
      <c r="B63" t="str">
        <f t="shared" si="4"/>
        <v>40-49</v>
      </c>
    </row>
    <row r="64" spans="1:2" x14ac:dyDescent="0.25">
      <c r="A64" s="3">
        <v>45</v>
      </c>
      <c r="B64" t="str">
        <f t="shared" si="4"/>
        <v>40-49</v>
      </c>
    </row>
    <row r="65" spans="1:2" x14ac:dyDescent="0.25">
      <c r="A65" s="3">
        <v>48</v>
      </c>
      <c r="B65" t="str">
        <f t="shared" si="4"/>
        <v>40-49</v>
      </c>
    </row>
    <row r="66" spans="1:2" x14ac:dyDescent="0.25">
      <c r="A66" s="3">
        <v>46</v>
      </c>
      <c r="B66" t="str">
        <f t="shared" si="4"/>
        <v>40-49</v>
      </c>
    </row>
    <row r="67" spans="1:2" x14ac:dyDescent="0.25">
      <c r="A67" s="3">
        <v>54</v>
      </c>
      <c r="B67" t="str">
        <f>VLOOKUP(A67,$D21:$E29,2,TRUE)</f>
        <v>50-59</v>
      </c>
    </row>
    <row r="68" spans="1:2" x14ac:dyDescent="0.25">
      <c r="A68" s="3">
        <v>58</v>
      </c>
      <c r="B68" t="str">
        <f t="shared" si="4"/>
        <v>50-59</v>
      </c>
    </row>
    <row r="69" spans="1:2" x14ac:dyDescent="0.25">
      <c r="A69" s="3">
        <v>49</v>
      </c>
      <c r="B69" t="str">
        <f t="shared" si="4"/>
        <v>40-49</v>
      </c>
    </row>
    <row r="70" spans="1:2" x14ac:dyDescent="0.25">
      <c r="A70" s="3">
        <v>42</v>
      </c>
      <c r="B70" t="str">
        <f t="shared" si="4"/>
        <v>40-49</v>
      </c>
    </row>
    <row r="71" spans="1:2" x14ac:dyDescent="0.25">
      <c r="A71" s="3">
        <v>49</v>
      </c>
      <c r="B71" t="str">
        <f>VLOOKUP(A71,$D1:$E9,2,TRUE)</f>
        <v>40-49</v>
      </c>
    </row>
    <row r="72" spans="1:2" x14ac:dyDescent="0.25">
      <c r="A72" s="3">
        <v>40</v>
      </c>
      <c r="B72" t="str">
        <f t="shared" ref="B72:B94" si="5">VLOOKUP(A72,$D2:$E10,2,TRUE)</f>
        <v>40-49</v>
      </c>
    </row>
    <row r="73" spans="1:2" x14ac:dyDescent="0.25">
      <c r="A73" s="3">
        <v>40</v>
      </c>
      <c r="B73" t="str">
        <f t="shared" si="5"/>
        <v>40-49</v>
      </c>
    </row>
    <row r="74" spans="1:2" x14ac:dyDescent="0.25">
      <c r="A74" s="3">
        <v>40</v>
      </c>
      <c r="B74" t="str">
        <f t="shared" si="5"/>
        <v>40-49</v>
      </c>
    </row>
    <row r="75" spans="1:2" x14ac:dyDescent="0.25">
      <c r="A75" s="3">
        <v>54</v>
      </c>
      <c r="B75" t="str">
        <f t="shared" si="5"/>
        <v>50-59</v>
      </c>
    </row>
    <row r="76" spans="1:2" x14ac:dyDescent="0.25">
      <c r="A76" s="3">
        <v>52</v>
      </c>
      <c r="B76" t="str">
        <f t="shared" si="5"/>
        <v>50-59</v>
      </c>
    </row>
    <row r="77" spans="1:2" x14ac:dyDescent="0.25">
      <c r="A77" s="3">
        <v>51</v>
      </c>
      <c r="B77" t="str">
        <f t="shared" si="5"/>
        <v>50-59</v>
      </c>
    </row>
    <row r="78" spans="1:2" x14ac:dyDescent="0.25">
      <c r="A78" s="3">
        <v>58</v>
      </c>
      <c r="B78" t="str">
        <f t="shared" si="5"/>
        <v>50-59</v>
      </c>
    </row>
    <row r="79" spans="1:2" x14ac:dyDescent="0.25">
      <c r="A79" s="3">
        <v>53</v>
      </c>
      <c r="B79" t="str">
        <f t="shared" si="5"/>
        <v>50-59</v>
      </c>
    </row>
    <row r="80" spans="1:2" x14ac:dyDescent="0.25">
      <c r="A80" s="3">
        <v>59</v>
      </c>
      <c r="B80" t="str">
        <f t="shared" si="5"/>
        <v>50-59</v>
      </c>
    </row>
    <row r="81" spans="1:2" x14ac:dyDescent="0.25">
      <c r="A81" s="3">
        <v>57</v>
      </c>
      <c r="B81" t="str">
        <f t="shared" si="5"/>
        <v>50-59</v>
      </c>
    </row>
    <row r="82" spans="1:2" x14ac:dyDescent="0.25">
      <c r="A82" s="3">
        <v>52</v>
      </c>
      <c r="B82" t="str">
        <f t="shared" si="5"/>
        <v>50-59</v>
      </c>
    </row>
    <row r="83" spans="1:2" x14ac:dyDescent="0.25">
      <c r="A83" s="3">
        <v>58</v>
      </c>
      <c r="B83" t="str">
        <f t="shared" si="5"/>
        <v>50-59</v>
      </c>
    </row>
    <row r="84" spans="1:2" x14ac:dyDescent="0.25">
      <c r="A84" s="3">
        <v>52</v>
      </c>
      <c r="B84" t="str">
        <f t="shared" si="5"/>
        <v>50-59</v>
      </c>
    </row>
    <row r="85" spans="1:2" x14ac:dyDescent="0.25">
      <c r="A85" s="3">
        <v>52</v>
      </c>
      <c r="B85" t="str">
        <f t="shared" si="5"/>
        <v>50-59</v>
      </c>
    </row>
    <row r="86" spans="1:2" x14ac:dyDescent="0.25">
      <c r="A86" s="3">
        <v>42</v>
      </c>
      <c r="B86" t="str">
        <f t="shared" si="5"/>
        <v>40-49</v>
      </c>
    </row>
    <row r="87" spans="1:2" x14ac:dyDescent="0.25">
      <c r="A87" s="3">
        <v>40</v>
      </c>
      <c r="B87" t="str">
        <f t="shared" si="5"/>
        <v>40-49</v>
      </c>
    </row>
    <row r="88" spans="1:2" x14ac:dyDescent="0.25">
      <c r="A88" s="3">
        <v>46</v>
      </c>
      <c r="B88" t="str">
        <f t="shared" si="5"/>
        <v>40-49</v>
      </c>
    </row>
    <row r="89" spans="1:2" x14ac:dyDescent="0.25">
      <c r="A89" s="3">
        <v>41</v>
      </c>
      <c r="B89" t="str">
        <f t="shared" si="5"/>
        <v>40-49</v>
      </c>
    </row>
    <row r="90" spans="1:2" x14ac:dyDescent="0.25">
      <c r="A90" s="3">
        <v>48</v>
      </c>
      <c r="B90" t="str">
        <f>VLOOKUP(A90,$D20:$E28,2,TRUE)</f>
        <v>40-49</v>
      </c>
    </row>
    <row r="91" spans="1:2" x14ac:dyDescent="0.25">
      <c r="A91" s="3">
        <v>42</v>
      </c>
      <c r="B91" t="str">
        <f t="shared" si="5"/>
        <v>40-49</v>
      </c>
    </row>
    <row r="92" spans="1:2" x14ac:dyDescent="0.25">
      <c r="A92" s="3">
        <v>48</v>
      </c>
      <c r="B92" t="str">
        <f t="shared" si="5"/>
        <v>40-49</v>
      </c>
    </row>
    <row r="93" spans="1:2" x14ac:dyDescent="0.25">
      <c r="A93" s="3">
        <v>42</v>
      </c>
      <c r="B93" t="str">
        <f t="shared" si="5"/>
        <v>40-49</v>
      </c>
    </row>
    <row r="94" spans="1:2" x14ac:dyDescent="0.25">
      <c r="A94" s="3">
        <v>43</v>
      </c>
      <c r="B94" t="str">
        <f t="shared" si="5"/>
        <v>40-49</v>
      </c>
    </row>
    <row r="95" spans="1:2" x14ac:dyDescent="0.25">
      <c r="A95" s="3">
        <v>47</v>
      </c>
      <c r="B95" t="str">
        <f>VLOOKUP(A95,$D1:$E9,2,TRUE)</f>
        <v>40-49</v>
      </c>
    </row>
    <row r="96" spans="1:2" x14ac:dyDescent="0.25">
      <c r="A96" s="3">
        <v>49</v>
      </c>
      <c r="B96" t="str">
        <f t="shared" ref="B96:B120" si="6">VLOOKUP(A96,$D2:$E10,2,TRUE)</f>
        <v>40-49</v>
      </c>
    </row>
    <row r="97" spans="1:2" x14ac:dyDescent="0.25">
      <c r="A97" s="3">
        <v>45</v>
      </c>
      <c r="B97" t="str">
        <f t="shared" si="6"/>
        <v>40-49</v>
      </c>
    </row>
    <row r="98" spans="1:2" x14ac:dyDescent="0.25">
      <c r="A98" s="3">
        <v>54</v>
      </c>
      <c r="B98" t="str">
        <f t="shared" si="6"/>
        <v>50-59</v>
      </c>
    </row>
    <row r="99" spans="1:2" x14ac:dyDescent="0.25">
      <c r="A99" s="3">
        <v>59</v>
      </c>
      <c r="B99" t="str">
        <f t="shared" si="6"/>
        <v>50-59</v>
      </c>
    </row>
    <row r="100" spans="1:2" x14ac:dyDescent="0.25">
      <c r="A100" s="3">
        <v>56</v>
      </c>
      <c r="B100" t="str">
        <f t="shared" si="6"/>
        <v>50-59</v>
      </c>
    </row>
    <row r="101" spans="1:2" x14ac:dyDescent="0.25">
      <c r="A101" s="3">
        <v>54</v>
      </c>
      <c r="B101" t="str">
        <f t="shared" si="6"/>
        <v>50-59</v>
      </c>
    </row>
    <row r="102" spans="1:2" x14ac:dyDescent="0.25">
      <c r="A102" s="3">
        <v>45</v>
      </c>
      <c r="B102" t="str">
        <f t="shared" si="6"/>
        <v>40-49</v>
      </c>
    </row>
    <row r="103" spans="1:2" x14ac:dyDescent="0.25">
      <c r="A103" s="3">
        <v>51</v>
      </c>
      <c r="B103" t="str">
        <f t="shared" si="6"/>
        <v>50-59</v>
      </c>
    </row>
    <row r="104" spans="1:2" x14ac:dyDescent="0.25">
      <c r="A104" s="3">
        <v>52</v>
      </c>
      <c r="B104" t="str">
        <f t="shared" si="6"/>
        <v>50-59</v>
      </c>
    </row>
    <row r="105" spans="1:2" x14ac:dyDescent="0.25">
      <c r="A105" s="3">
        <v>54</v>
      </c>
      <c r="B105" t="str">
        <f t="shared" si="6"/>
        <v>50-59</v>
      </c>
    </row>
    <row r="106" spans="1:2" x14ac:dyDescent="0.25">
      <c r="A106" s="3">
        <v>45</v>
      </c>
      <c r="B106" t="str">
        <f t="shared" si="6"/>
        <v>40-49</v>
      </c>
    </row>
    <row r="107" spans="1:2" x14ac:dyDescent="0.25">
      <c r="A107" s="3">
        <v>40</v>
      </c>
      <c r="B107" t="str">
        <f t="shared" si="6"/>
        <v>40-49</v>
      </c>
    </row>
    <row r="108" spans="1:2" x14ac:dyDescent="0.25">
      <c r="A108" s="3">
        <v>40</v>
      </c>
      <c r="B108" t="str">
        <f t="shared" si="6"/>
        <v>40-49</v>
      </c>
    </row>
    <row r="109" spans="1:2" x14ac:dyDescent="0.25">
      <c r="A109" s="3">
        <v>41</v>
      </c>
      <c r="B109" t="str">
        <f t="shared" si="6"/>
        <v>40-49</v>
      </c>
    </row>
    <row r="110" spans="1:2" x14ac:dyDescent="0.25">
      <c r="A110" s="3">
        <v>47</v>
      </c>
      <c r="B110" t="str">
        <f t="shared" si="6"/>
        <v>40-49</v>
      </c>
    </row>
    <row r="111" spans="1:2" x14ac:dyDescent="0.25">
      <c r="A111" s="3">
        <v>43</v>
      </c>
      <c r="B111" t="str">
        <f t="shared" si="6"/>
        <v>40-49</v>
      </c>
    </row>
    <row r="112" spans="1:2" x14ac:dyDescent="0.25">
      <c r="A112" s="3">
        <v>47</v>
      </c>
      <c r="B112" t="str">
        <f t="shared" si="6"/>
        <v>40-49</v>
      </c>
    </row>
    <row r="113" spans="1:2" x14ac:dyDescent="0.25">
      <c r="A113" s="3">
        <v>43</v>
      </c>
      <c r="B113" t="str">
        <f t="shared" si="6"/>
        <v>40-49</v>
      </c>
    </row>
    <row r="114" spans="1:2" x14ac:dyDescent="0.25">
      <c r="A114" s="3">
        <v>60</v>
      </c>
      <c r="B114" t="str">
        <f t="shared" si="6"/>
        <v>60-69</v>
      </c>
    </row>
    <row r="115" spans="1:2" x14ac:dyDescent="0.25">
      <c r="A115" s="3">
        <v>65</v>
      </c>
      <c r="B115" t="str">
        <f t="shared" si="6"/>
        <v>60-69</v>
      </c>
    </row>
    <row r="116" spans="1:2" x14ac:dyDescent="0.25">
      <c r="A116" s="3">
        <v>64</v>
      </c>
      <c r="B116" t="str">
        <f t="shared" si="6"/>
        <v>60-69</v>
      </c>
    </row>
    <row r="117" spans="1:2" x14ac:dyDescent="0.25">
      <c r="A117" s="3">
        <v>61</v>
      </c>
      <c r="B117" t="str">
        <f t="shared" si="6"/>
        <v>60-69</v>
      </c>
    </row>
    <row r="118" spans="1:2" x14ac:dyDescent="0.25">
      <c r="A118" s="3">
        <v>62</v>
      </c>
      <c r="B118" t="str">
        <f t="shared" si="6"/>
        <v>60-69</v>
      </c>
    </row>
    <row r="119" spans="1:2" x14ac:dyDescent="0.25">
      <c r="A119" s="3">
        <v>62</v>
      </c>
      <c r="B119" t="str">
        <f t="shared" si="6"/>
        <v>60-69</v>
      </c>
    </row>
    <row r="120" spans="1:2" x14ac:dyDescent="0.25">
      <c r="A120" s="3">
        <v>64</v>
      </c>
      <c r="B120" t="str">
        <f t="shared" si="6"/>
        <v>60-69</v>
      </c>
    </row>
    <row r="121" spans="1:2" x14ac:dyDescent="0.25">
      <c r="A121" s="3">
        <v>63</v>
      </c>
      <c r="B121" t="str">
        <f>VLOOKUP(A121,$D1:$E9,2,TRUE)</f>
        <v>60-69</v>
      </c>
    </row>
    <row r="122" spans="1:2" x14ac:dyDescent="0.25">
      <c r="A122" s="3">
        <v>68</v>
      </c>
      <c r="B122" t="str">
        <f t="shared" ref="B122:B126" si="7">VLOOKUP(A122,$D2:$E10,2,TRUE)</f>
        <v>60-69</v>
      </c>
    </row>
    <row r="123" spans="1:2" x14ac:dyDescent="0.25">
      <c r="A123" s="3">
        <v>62</v>
      </c>
      <c r="B123" t="str">
        <f t="shared" si="7"/>
        <v>60-69</v>
      </c>
    </row>
    <row r="124" spans="1:2" x14ac:dyDescent="0.25">
      <c r="A124" s="3">
        <v>60</v>
      </c>
      <c r="B124" t="str">
        <f t="shared" si="7"/>
        <v>60-69</v>
      </c>
    </row>
    <row r="125" spans="1:2" x14ac:dyDescent="0.25">
      <c r="A125" s="3">
        <v>61</v>
      </c>
      <c r="B125" t="str">
        <f t="shared" si="7"/>
        <v>60-69</v>
      </c>
    </row>
    <row r="126" spans="1:2" x14ac:dyDescent="0.25">
      <c r="A126" s="3">
        <v>61</v>
      </c>
      <c r="B126" t="str">
        <f t="shared" si="7"/>
        <v>60-69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Sheet2</vt:lpstr>
      <vt:lpstr>Knowledge score</vt:lpstr>
      <vt:lpstr>Attitude score</vt:lpstr>
      <vt:lpstr>Perception score</vt:lpstr>
      <vt:lpstr>Age range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almustapha</dc:creator>
  <cp:lastModifiedBy>Al-Mustapha</cp:lastModifiedBy>
  <dcterms:created xsi:type="dcterms:W3CDTF">2017-11-07T19:15:20Z</dcterms:created>
  <dcterms:modified xsi:type="dcterms:W3CDTF">2020-06-08T12:39:27Z</dcterms:modified>
</cp:coreProperties>
</file>