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nnie_Back up\2020_ITVO\Documents2020\Pendientes por revisar\2020_Forests\basededatos\"/>
    </mc:Choice>
  </mc:AlternateContent>
  <bookViews>
    <workbookView xWindow="-120" yWindow="-120" windowWidth="20730" windowHeight="11160"/>
  </bookViews>
  <sheets>
    <sheet name="GENERAL " sheetId="3" r:id="rId1"/>
    <sheet name="BY SP" sheetId="6" r:id="rId2"/>
    <sheet name="Carbon" sheetId="7" r:id="rId3"/>
    <sheet name="Nitrogen" sheetId="8" r:id="rId4"/>
    <sheet name="Hydrogen" sheetId="9" r:id="rId5"/>
    <sheet name="Biomass" sheetId="10" r:id="rId6"/>
  </sheets>
  <definedNames>
    <definedName name="_xlnm._FilterDatabase" localSheetId="0" hidden="1">'GENERAL '!$A$1:$L$65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" i="3" l="1"/>
  <c r="L2" i="3" l="1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2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" i="3"/>
  <c r="J3" i="3"/>
  <c r="J4" i="3"/>
  <c r="J5" i="3"/>
</calcChain>
</file>

<file path=xl/sharedStrings.xml><?xml version="1.0" encoding="utf-8"?>
<sst xmlns="http://schemas.openxmlformats.org/spreadsheetml/2006/main" count="327" uniqueCount="130">
  <si>
    <t>Ac</t>
  </si>
  <si>
    <t>ARBO</t>
  </si>
  <si>
    <t>Ac1</t>
  </si>
  <si>
    <t>Selp</t>
  </si>
  <si>
    <t>Selps</t>
  </si>
  <si>
    <t>P chiapensis</t>
  </si>
  <si>
    <t>patula</t>
  </si>
  <si>
    <t>Litsea glaucescens</t>
  </si>
  <si>
    <t>Pinus douglasiana</t>
  </si>
  <si>
    <t>Quercus laurina</t>
  </si>
  <si>
    <t>Saurauia scabrida</t>
  </si>
  <si>
    <t>pinus maximinoi</t>
  </si>
  <si>
    <t>CR</t>
  </si>
  <si>
    <t>Alnus acuminata</t>
  </si>
  <si>
    <t>Quercus castanea</t>
  </si>
  <si>
    <t>Tilia mexicana</t>
  </si>
  <si>
    <t>Pinus maximinoi</t>
  </si>
  <si>
    <t>Pchia</t>
  </si>
  <si>
    <t>Pindo</t>
  </si>
  <si>
    <t>pima</t>
  </si>
  <si>
    <t>qcas</t>
  </si>
  <si>
    <t>qlau</t>
  </si>
  <si>
    <t>qrug</t>
  </si>
  <si>
    <t>Saura</t>
  </si>
  <si>
    <t>Alnus</t>
  </si>
  <si>
    <t>litsea</t>
  </si>
  <si>
    <t>tilia</t>
  </si>
  <si>
    <t>PIXEL</t>
  </si>
  <si>
    <t>COMP</t>
  </si>
  <si>
    <t>P patula</t>
  </si>
  <si>
    <t>Quercus rugosa</t>
  </si>
  <si>
    <t>SITE</t>
  </si>
  <si>
    <t>Carbon M</t>
  </si>
  <si>
    <t xml:space="preserve">Nitrogen M </t>
  </si>
  <si>
    <t>Hydrogen M</t>
  </si>
  <si>
    <t>BIOMASS</t>
  </si>
  <si>
    <t>Carbon</t>
  </si>
  <si>
    <t xml:space="preserve">Nitrogen </t>
  </si>
  <si>
    <t>Hydrogen</t>
  </si>
  <si>
    <t>TREATMENT</t>
  </si>
  <si>
    <t>CARBON</t>
  </si>
  <si>
    <t>NITROGEN</t>
  </si>
  <si>
    <t>HYDROGEN</t>
  </si>
  <si>
    <t xml:space="preserve">              Source                    DF     Squares      Square    F Value    Pr &gt; F</t>
  </si>
  <si>
    <t xml:space="preserve">              Model                      2      6.4171      3.2085    4116.08    &lt;.0001</t>
  </si>
  <si>
    <t xml:space="preserve">              Error                      9     0.00702    0.000780</t>
  </si>
  <si>
    <t xml:space="preserve">              Uncorrected Total         11      6.4241</t>
  </si>
  <si>
    <t>_x000C_</t>
  </si>
  <si>
    <t xml:space="preserve">                                           Regresión lineal          22:56 Friday, October 1, 2019   5</t>
  </si>
  <si>
    <t xml:space="preserve">                                          The NLIN Procedure</t>
  </si>
  <si>
    <t xml:space="preserve">                                                   Approx</t>
  </si>
  <si>
    <t xml:space="preserve">                     Parameter      Estimate    Std Error    Approximate 95% Confidence Limits</t>
  </si>
  <si>
    <t xml:space="preserve">                     B0               0.7036       0.0110      0.6787      0.7286</t>
  </si>
  <si>
    <t xml:space="preserve">                     B1               0.0134      0.00167     0.00966      0.0172</t>
  </si>
  <si>
    <t xml:space="preserve">                                    Approximate Correlation Matrix</t>
  </si>
  <si>
    <t xml:space="preserve">                                                  B0              B1</t>
  </si>
  <si>
    <t xml:space="preserve">                                  B0       1.0000000      -0.7106862</t>
  </si>
  <si>
    <t xml:space="preserve">                                  B1      -0.7106862       1.0000000</t>
  </si>
  <si>
    <t xml:space="preserve">                                           Regresión lineal          22:56 Friday, October 1, 2019   1</t>
  </si>
  <si>
    <t xml:space="preserve">                                          The REG Procedure</t>
  </si>
  <si>
    <t xml:space="preserve">                                            Model: MODEL1</t>
  </si>
  <si>
    <t xml:space="preserve">                                      Dependent Variable: PIXEL</t>
  </si>
  <si>
    <t xml:space="preserve">                                         Analysis of Variance</t>
  </si>
  <si>
    <t xml:space="preserve">                                                Sum of           Mean</t>
  </si>
  <si>
    <t xml:space="preserve">            Source                   DF        Squares         Square    F Value    Pr &gt; F</t>
  </si>
  <si>
    <t xml:space="preserve">            Model                     1        0.04746        0.04746      54.56    &lt;.0001</t>
  </si>
  <si>
    <t xml:space="preserve">            Error                     9        0.00783     0.00086989</t>
  </si>
  <si>
    <t xml:space="preserve">            Corrected Total          10        0.05529</t>
  </si>
  <si>
    <t xml:space="preserve">                         Root MSE              0.02949    R-Square     0.8584</t>
  </si>
  <si>
    <t xml:space="preserve">                         Dependent Mean        0.76091    Adj R-Sq     0.8427</t>
  </si>
  <si>
    <t xml:space="preserve">                         Coeff Var             3.87615</t>
  </si>
  <si>
    <t xml:space="preserve">                                         Parameter Estimates</t>
  </si>
  <si>
    <t xml:space="preserve">                                      Parameter       Standard</t>
  </si>
  <si>
    <t xml:space="preserve">                 Variable     DF       Estimate          Error    t Value    Pr &gt; |t|</t>
  </si>
  <si>
    <t xml:space="preserve">                 Intercept     1        0.70322        0.01184      59.42      &lt;.0001</t>
  </si>
  <si>
    <t xml:space="preserve">                 CARBONO       1        0.00137     0.00018580       7.39      &lt;.0001</t>
  </si>
  <si>
    <t xml:space="preserve">                               Regresión lineal          22:56 Friday, October 1, 2019   2</t>
  </si>
  <si>
    <t xml:space="preserve">            Model                     1        0.04834        0.04834      62.59    &lt;.0001</t>
  </si>
  <si>
    <t xml:space="preserve">            Error                     9        0.00695     0.00077236</t>
  </si>
  <si>
    <t xml:space="preserve">                         Root MSE              0.02779    R-Square     0.8743</t>
  </si>
  <si>
    <t xml:space="preserve">                         Dependent Mean        0.76091    Adj R-Sq     0.8603</t>
  </si>
  <si>
    <t xml:space="preserve">                         Coeff Var             3.65240</t>
  </si>
  <si>
    <t xml:space="preserve">                 Intercept     1        0.70762        0.01075      65.82      &lt;.0001</t>
  </si>
  <si>
    <t xml:space="preserve">                 NITROGENO     1        0.19887        0.02514       7.91      &lt;.0001</t>
  </si>
  <si>
    <t>Regresión lineal          22:56 Friday, October 1, 2019   4</t>
  </si>
  <si>
    <t xml:space="preserve">                                       Dependent Variable PIXEL</t>
  </si>
  <si>
    <t xml:space="preserve">                                         Method: Gauss-Newton</t>
  </si>
  <si>
    <t xml:space="preserve">                                           Iterative Phase</t>
  </si>
  <si>
    <t xml:space="preserve">                                                                 Sum of</t>
  </si>
  <si>
    <t xml:space="preserve">                               Iter          B0          B1     Squares</t>
  </si>
  <si>
    <t xml:space="preserve">                                  0      0.0104      0.7034     2704338</t>
  </si>
  <si>
    <t xml:space="preserve">                                  1    0.000297      0.7017      2010.4</t>
  </si>
  <si>
    <t xml:space="preserve">                                  2    0.000304      0.6427       267.1</t>
  </si>
  <si>
    <t xml:space="preserve">                                  3    0.000676      0.5149     15.7684</t>
  </si>
  <si>
    <t xml:space="preserve">                                  4     0.00384      0.1923      5.9919</t>
  </si>
  <si>
    <t xml:space="preserve">                                  5      0.3365     -4.6056      5.3317</t>
  </si>
  <si>
    <t xml:space="preserve">                                  6      0.3753     -1.8281      4.7328</t>
  </si>
  <si>
    <t xml:space="preserve">                                  7      0.4404     -0.4743      3.9656</t>
  </si>
  <si>
    <t xml:space="preserve">                                  8      0.4628     -0.1159      2.8737</t>
  </si>
  <si>
    <t xml:space="preserve">                                  9      0.5174      0.0178      0.3878</t>
  </si>
  <si>
    <t xml:space="preserve">                                 10      0.6914      0.0125      0.0109</t>
  </si>
  <si>
    <t xml:space="preserve">                                 11      0.7037      0.0134     0.00702</t>
  </si>
  <si>
    <t xml:space="preserve">                                 12      0.7036      0.0134     0.00702</t>
  </si>
  <si>
    <t xml:space="preserve">                                 13      0.7036      0.0134     0.00702</t>
  </si>
  <si>
    <t xml:space="preserve">                   NOTE: Convergence criterion met.</t>
  </si>
  <si>
    <t xml:space="preserve">                                         Estimation Summary</t>
  </si>
  <si>
    <t xml:space="preserve">                                Method                   Gauss-Newton</t>
  </si>
  <si>
    <t xml:space="preserve">                                Iterations                         13</t>
  </si>
  <si>
    <t xml:space="preserve">                                Subiterations                       7</t>
  </si>
  <si>
    <t xml:space="preserve">                                Average Subiterations        0.538462</t>
  </si>
  <si>
    <t xml:space="preserve">                                R                            2.377E-7</t>
  </si>
  <si>
    <t xml:space="preserve">                                PPC(B1)                      8.846E-8</t>
  </si>
  <si>
    <t xml:space="preserve">                                RPC(B1)                       0.00001</t>
  </si>
  <si>
    <t xml:space="preserve">                                Object                       7.41E-10</t>
  </si>
  <si>
    <t xml:space="preserve">                                Objective                    0.007016</t>
  </si>
  <si>
    <t xml:space="preserve">                                Observations Read                  11</t>
  </si>
  <si>
    <t xml:space="preserve">                                Observations Used                  11</t>
  </si>
  <si>
    <t xml:space="preserve">                                Observations Missing                0</t>
  </si>
  <si>
    <t xml:space="preserve">                         NOTE: An intercept was not specified for this model.</t>
  </si>
  <si>
    <t xml:space="preserve">                                                Sum of        Mean               Approx</t>
  </si>
  <si>
    <t xml:space="preserve">    Regresión lineal          22:56 Friday, October 1, 2019   3</t>
  </si>
  <si>
    <t xml:space="preserve">            Model                     1        0.04752        0.04752      55.04    &lt;.0001</t>
  </si>
  <si>
    <t xml:space="preserve">            Error                     9        0.00777     0.00086339</t>
  </si>
  <si>
    <t xml:space="preserve">                         Root MSE              0.02938    R-Square     0.8595</t>
  </si>
  <si>
    <t xml:space="preserve">                         Dependent Mean        0.76091    Adj R-Sq     0.8438</t>
  </si>
  <si>
    <t xml:space="preserve">                         Coeff Var             3.86164</t>
  </si>
  <si>
    <t xml:space="preserve">                 Intercept     1        0.70288        0.01182      59.47      &lt;.0001</t>
  </si>
  <si>
    <t xml:space="preserve">                 BIOM          1     0.00059142     0.00007972       7.42      &lt;.0001</t>
  </si>
  <si>
    <t>Silvicultural regime</t>
  </si>
  <si>
    <t>Species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</si>
</sst>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workbookViewId="0">
      <selection activeCell="B15" sqref="B15"/>
    </sheetView>
  </sheetViews>
  <sheetFormatPr baseColWidth="10" defaultRowHeight="15" x14ac:dyDescent="0.25"/>
  <cols>
    <col min="2" max="2" width="17.7109375" bestFit="1" customWidth="1"/>
    <col min="3" max="3" width="5.7109375" bestFit="1" customWidth="1"/>
    <col min="4" max="4" width="7.42578125" bestFit="1" customWidth="1"/>
    <col min="5" max="5" width="5.5703125" bestFit="1" customWidth="1"/>
    <col min="6" max="6" width="10.5703125" bestFit="1" customWidth="1"/>
    <col min="7" max="7" width="12.5703125" bestFit="1" customWidth="1"/>
    <col min="8" max="8" width="12.42578125" bestFit="1" customWidth="1"/>
    <col min="9" max="9" width="12" bestFit="1" customWidth="1"/>
  </cols>
  <sheetData>
    <row r="1" spans="1:12" x14ac:dyDescent="0.25">
      <c r="A1" t="s">
        <v>39</v>
      </c>
      <c r="B1" s="4" t="s">
        <v>129</v>
      </c>
      <c r="C1" t="s">
        <v>128</v>
      </c>
      <c r="D1" t="s">
        <v>28</v>
      </c>
      <c r="E1" t="s">
        <v>31</v>
      </c>
      <c r="F1" s="1" t="s">
        <v>32</v>
      </c>
      <c r="G1" s="1" t="s">
        <v>33</v>
      </c>
      <c r="H1" s="1" t="s">
        <v>34</v>
      </c>
      <c r="I1" s="3" t="s">
        <v>35</v>
      </c>
      <c r="J1" s="2" t="s">
        <v>36</v>
      </c>
      <c r="K1" s="2" t="s">
        <v>37</v>
      </c>
      <c r="L1" s="2" t="s">
        <v>38</v>
      </c>
    </row>
    <row r="2" spans="1:12" x14ac:dyDescent="0.25">
      <c r="A2">
        <v>1</v>
      </c>
      <c r="B2" s="4" t="s">
        <v>5</v>
      </c>
      <c r="C2" t="s">
        <v>0</v>
      </c>
      <c r="D2" t="s">
        <v>1</v>
      </c>
      <c r="E2">
        <v>1</v>
      </c>
      <c r="F2">
        <v>41.644999999999996</v>
      </c>
      <c r="G2">
        <v>0.28499999999999998</v>
      </c>
      <c r="H2">
        <v>5.88</v>
      </c>
      <c r="I2">
        <v>58.875914000000002</v>
      </c>
      <c r="J2">
        <f t="shared" ref="J2:J33" si="0">F2/100*I2</f>
        <v>24.518874385299998</v>
      </c>
      <c r="K2">
        <f t="shared" ref="K2:K33" si="1">G2/100*I2</f>
        <v>0.16779635489999997</v>
      </c>
      <c r="L2">
        <f t="shared" ref="L2:L33" si="2">H2/100*I2</f>
        <v>3.4619037432000002</v>
      </c>
    </row>
    <row r="3" spans="1:12" x14ac:dyDescent="0.25">
      <c r="A3">
        <v>1</v>
      </c>
      <c r="B3" s="4" t="s">
        <v>29</v>
      </c>
      <c r="C3" t="s">
        <v>0</v>
      </c>
      <c r="D3" t="s">
        <v>1</v>
      </c>
      <c r="E3">
        <v>1</v>
      </c>
      <c r="F3">
        <v>42.620000000000005</v>
      </c>
      <c r="G3">
        <v>0.18</v>
      </c>
      <c r="H3">
        <v>5.74</v>
      </c>
      <c r="I3">
        <v>94.201462400000011</v>
      </c>
      <c r="J3">
        <f t="shared" si="0"/>
        <v>40.148663274880008</v>
      </c>
      <c r="K3">
        <f t="shared" si="1"/>
        <v>0.16956263232000002</v>
      </c>
      <c r="L3">
        <f t="shared" si="2"/>
        <v>5.4071639417600004</v>
      </c>
    </row>
    <row r="4" spans="1:12" x14ac:dyDescent="0.25">
      <c r="A4">
        <v>1</v>
      </c>
      <c r="B4" s="4" t="s">
        <v>14</v>
      </c>
      <c r="C4" t="s">
        <v>0</v>
      </c>
      <c r="D4" t="s">
        <v>1</v>
      </c>
      <c r="E4">
        <v>1</v>
      </c>
      <c r="F4">
        <v>42.26</v>
      </c>
      <c r="G4">
        <v>0.45</v>
      </c>
      <c r="H4">
        <v>5.5250000000000004</v>
      </c>
      <c r="I4">
        <v>3.0002499999999999</v>
      </c>
      <c r="J4">
        <f t="shared" si="0"/>
        <v>1.2679056499999999</v>
      </c>
      <c r="K4">
        <f t="shared" si="1"/>
        <v>1.3501125000000001E-2</v>
      </c>
      <c r="L4">
        <f t="shared" si="2"/>
        <v>0.1657638125</v>
      </c>
    </row>
    <row r="5" spans="1:12" x14ac:dyDescent="0.25">
      <c r="A5">
        <v>1</v>
      </c>
      <c r="B5" s="4" t="s">
        <v>5</v>
      </c>
      <c r="C5" t="s">
        <v>0</v>
      </c>
      <c r="D5" t="s">
        <v>1</v>
      </c>
      <c r="E5">
        <v>2</v>
      </c>
      <c r="F5">
        <v>41.644999999999996</v>
      </c>
      <c r="G5">
        <v>0.28499999999999998</v>
      </c>
      <c r="H5">
        <v>5.88</v>
      </c>
      <c r="I5">
        <v>4.9269164525000004</v>
      </c>
      <c r="J5">
        <f t="shared" si="0"/>
        <v>2.0518143566436251</v>
      </c>
      <c r="K5">
        <f t="shared" si="1"/>
        <v>1.4041711889624999E-2</v>
      </c>
      <c r="L5">
        <f t="shared" si="2"/>
        <v>0.289702687407</v>
      </c>
    </row>
    <row r="6" spans="1:12" x14ac:dyDescent="0.25">
      <c r="A6">
        <v>1</v>
      </c>
      <c r="B6" s="4" t="s">
        <v>8</v>
      </c>
      <c r="C6" t="s">
        <v>0</v>
      </c>
      <c r="D6" t="s">
        <v>1</v>
      </c>
      <c r="E6">
        <v>2</v>
      </c>
      <c r="F6">
        <v>42.255000000000003</v>
      </c>
      <c r="G6">
        <v>0.13500000000000001</v>
      </c>
      <c r="H6">
        <v>5.0949999999999998</v>
      </c>
      <c r="I6">
        <v>4.9269164525000004</v>
      </c>
      <c r="J6">
        <f t="shared" si="0"/>
        <v>2.0818685470038756</v>
      </c>
      <c r="K6">
        <f t="shared" si="1"/>
        <v>6.6513372108750008E-3</v>
      </c>
      <c r="L6">
        <f t="shared" si="2"/>
        <v>0.25102639325487502</v>
      </c>
    </row>
    <row r="7" spans="1:12" x14ac:dyDescent="0.25">
      <c r="A7">
        <v>1</v>
      </c>
      <c r="B7" s="4" t="s">
        <v>29</v>
      </c>
      <c r="C7" t="s">
        <v>0</v>
      </c>
      <c r="D7" t="s">
        <v>1</v>
      </c>
      <c r="E7">
        <v>2</v>
      </c>
      <c r="F7">
        <v>42.620000000000005</v>
      </c>
      <c r="G7">
        <v>0.18</v>
      </c>
      <c r="H7">
        <v>5.74</v>
      </c>
      <c r="I7">
        <v>4.9269164525000004</v>
      </c>
      <c r="J7">
        <f t="shared" si="0"/>
        <v>2.0998517920555004</v>
      </c>
      <c r="K7">
        <f t="shared" si="1"/>
        <v>8.8684496145E-3</v>
      </c>
      <c r="L7">
        <f t="shared" si="2"/>
        <v>0.28280500437350004</v>
      </c>
    </row>
    <row r="8" spans="1:12" x14ac:dyDescent="0.25">
      <c r="A8">
        <v>1</v>
      </c>
      <c r="B8" s="4" t="s">
        <v>14</v>
      </c>
      <c r="C8" t="s">
        <v>0</v>
      </c>
      <c r="D8" t="s">
        <v>1</v>
      </c>
      <c r="E8">
        <v>2</v>
      </c>
      <c r="F8">
        <v>42.26</v>
      </c>
      <c r="G8">
        <v>0.45</v>
      </c>
      <c r="H8">
        <v>5.5250000000000004</v>
      </c>
      <c r="I8">
        <v>4.9269164525000004</v>
      </c>
      <c r="J8">
        <f t="shared" si="0"/>
        <v>2.0821148928265001</v>
      </c>
      <c r="K8">
        <f t="shared" si="1"/>
        <v>2.2171124036250003E-2</v>
      </c>
      <c r="L8">
        <f t="shared" si="2"/>
        <v>0.27221213400062505</v>
      </c>
    </row>
    <row r="9" spans="1:12" x14ac:dyDescent="0.25">
      <c r="A9">
        <v>1</v>
      </c>
      <c r="B9" s="4" t="s">
        <v>5</v>
      </c>
      <c r="C9" t="s">
        <v>0</v>
      </c>
      <c r="D9" t="s">
        <v>1</v>
      </c>
      <c r="E9">
        <v>3</v>
      </c>
      <c r="F9">
        <v>41.644999999999996</v>
      </c>
      <c r="G9">
        <v>0.28499999999999998</v>
      </c>
      <c r="H9">
        <v>5.88</v>
      </c>
      <c r="I9">
        <v>78.80928292187501</v>
      </c>
      <c r="J9">
        <f t="shared" si="0"/>
        <v>32.820125872814849</v>
      </c>
      <c r="K9">
        <f t="shared" si="1"/>
        <v>0.22460645632734375</v>
      </c>
      <c r="L9">
        <f t="shared" si="2"/>
        <v>4.63398583580625</v>
      </c>
    </row>
    <row r="10" spans="1:12" x14ac:dyDescent="0.25">
      <c r="A10">
        <v>1</v>
      </c>
      <c r="B10" s="4" t="s">
        <v>29</v>
      </c>
      <c r="C10" t="s">
        <v>0</v>
      </c>
      <c r="D10" t="s">
        <v>1</v>
      </c>
      <c r="E10">
        <v>3</v>
      </c>
      <c r="F10">
        <v>42.620000000000005</v>
      </c>
      <c r="G10">
        <v>0.18</v>
      </c>
      <c r="H10">
        <v>5.74</v>
      </c>
      <c r="I10">
        <v>69.537602578125004</v>
      </c>
      <c r="J10">
        <f t="shared" si="0"/>
        <v>29.636926218796876</v>
      </c>
      <c r="K10">
        <f t="shared" si="1"/>
        <v>0.125167684640625</v>
      </c>
      <c r="L10">
        <f t="shared" si="2"/>
        <v>3.991458387984375</v>
      </c>
    </row>
    <row r="11" spans="1:12" x14ac:dyDescent="0.25">
      <c r="A11">
        <v>2</v>
      </c>
      <c r="B11" s="4" t="s">
        <v>7</v>
      </c>
      <c r="C11" t="s">
        <v>2</v>
      </c>
      <c r="D11" t="s">
        <v>1</v>
      </c>
      <c r="E11">
        <v>1</v>
      </c>
      <c r="F11">
        <v>40.700000000000003</v>
      </c>
      <c r="G11">
        <v>0.3</v>
      </c>
      <c r="H11">
        <v>5.35</v>
      </c>
      <c r="I11">
        <v>5.4472751817236681E-2</v>
      </c>
      <c r="J11">
        <f t="shared" si="0"/>
        <v>2.2170409989615329E-2</v>
      </c>
      <c r="K11">
        <f t="shared" si="1"/>
        <v>1.6341825545171005E-4</v>
      </c>
      <c r="L11">
        <f t="shared" si="2"/>
        <v>2.9142922222221623E-3</v>
      </c>
    </row>
    <row r="12" spans="1:12" x14ac:dyDescent="0.25">
      <c r="A12">
        <v>2</v>
      </c>
      <c r="B12" s="4" t="s">
        <v>8</v>
      </c>
      <c r="C12" t="s">
        <v>2</v>
      </c>
      <c r="D12" t="s">
        <v>1</v>
      </c>
      <c r="E12">
        <v>1</v>
      </c>
      <c r="F12">
        <v>42.255000000000003</v>
      </c>
      <c r="G12">
        <v>0.13500000000000001</v>
      </c>
      <c r="H12">
        <v>5.0949999999999998</v>
      </c>
      <c r="I12">
        <v>19.556065914474551</v>
      </c>
      <c r="J12">
        <f t="shared" si="0"/>
        <v>8.263415652161223</v>
      </c>
      <c r="K12">
        <f t="shared" si="1"/>
        <v>2.6400688984540645E-2</v>
      </c>
      <c r="L12">
        <f t="shared" si="2"/>
        <v>0.99638155834247832</v>
      </c>
    </row>
    <row r="13" spans="1:12" x14ac:dyDescent="0.25">
      <c r="A13">
        <v>2</v>
      </c>
      <c r="B13" s="4" t="s">
        <v>9</v>
      </c>
      <c r="C13" t="s">
        <v>2</v>
      </c>
      <c r="D13" t="s">
        <v>1</v>
      </c>
      <c r="E13">
        <v>1</v>
      </c>
      <c r="F13">
        <v>44.650000000000006</v>
      </c>
      <c r="G13">
        <v>0.28000000000000003</v>
      </c>
      <c r="H13">
        <v>6.0549999999999997</v>
      </c>
      <c r="I13">
        <v>119.5092916995667</v>
      </c>
      <c r="J13">
        <f t="shared" si="0"/>
        <v>53.360898743856538</v>
      </c>
      <c r="K13">
        <f t="shared" si="1"/>
        <v>0.33462601675878684</v>
      </c>
      <c r="L13">
        <f t="shared" si="2"/>
        <v>7.2362876124087636</v>
      </c>
    </row>
    <row r="14" spans="1:12" x14ac:dyDescent="0.25">
      <c r="A14">
        <v>2</v>
      </c>
      <c r="B14" s="4" t="s">
        <v>30</v>
      </c>
      <c r="C14" t="s">
        <v>2</v>
      </c>
      <c r="D14" t="s">
        <v>1</v>
      </c>
      <c r="E14">
        <v>1</v>
      </c>
      <c r="F14">
        <v>42.375</v>
      </c>
      <c r="G14">
        <v>0.56999999999999995</v>
      </c>
      <c r="H14">
        <v>5.79</v>
      </c>
      <c r="I14">
        <v>9.6903234141504091E-2</v>
      </c>
      <c r="J14">
        <f t="shared" si="0"/>
        <v>4.1062745467462358E-2</v>
      </c>
      <c r="K14">
        <f t="shared" si="1"/>
        <v>5.523484346065732E-4</v>
      </c>
      <c r="L14">
        <f t="shared" si="2"/>
        <v>5.6106972567930872E-3</v>
      </c>
    </row>
    <row r="15" spans="1:12" x14ac:dyDescent="0.25">
      <c r="A15">
        <v>2</v>
      </c>
      <c r="B15" s="4" t="s">
        <v>7</v>
      </c>
      <c r="C15" t="s">
        <v>2</v>
      </c>
      <c r="D15" t="s">
        <v>1</v>
      </c>
      <c r="E15">
        <v>2</v>
      </c>
      <c r="F15">
        <v>40.700000000000003</v>
      </c>
      <c r="G15">
        <v>0.3</v>
      </c>
      <c r="H15">
        <v>5.35</v>
      </c>
      <c r="I15">
        <v>1.418357494139531E-2</v>
      </c>
      <c r="J15">
        <f t="shared" si="0"/>
        <v>5.7727150011478911E-3</v>
      </c>
      <c r="K15">
        <f t="shared" si="1"/>
        <v>4.2550724824185932E-5</v>
      </c>
      <c r="L15">
        <f t="shared" si="2"/>
        <v>7.5882125936464903E-4</v>
      </c>
    </row>
    <row r="16" spans="1:12" x14ac:dyDescent="0.25">
      <c r="A16">
        <v>2</v>
      </c>
      <c r="B16" s="4" t="s">
        <v>5</v>
      </c>
      <c r="C16" t="s">
        <v>2</v>
      </c>
      <c r="D16" t="s">
        <v>1</v>
      </c>
      <c r="E16">
        <v>2</v>
      </c>
      <c r="F16">
        <v>41.644999999999996</v>
      </c>
      <c r="G16">
        <v>0.28499999999999998</v>
      </c>
      <c r="H16">
        <v>5.88</v>
      </c>
      <c r="I16">
        <v>29.506509460502855</v>
      </c>
      <c r="J16">
        <f t="shared" si="0"/>
        <v>12.287985864826414</v>
      </c>
      <c r="K16">
        <f t="shared" si="1"/>
        <v>8.4093551962433122E-2</v>
      </c>
      <c r="L16">
        <f t="shared" si="2"/>
        <v>1.7349827562775677</v>
      </c>
    </row>
    <row r="17" spans="1:12" x14ac:dyDescent="0.25">
      <c r="A17">
        <v>2</v>
      </c>
      <c r="B17" s="4" t="s">
        <v>8</v>
      </c>
      <c r="C17" t="s">
        <v>2</v>
      </c>
      <c r="D17" t="s">
        <v>1</v>
      </c>
      <c r="E17">
        <v>2</v>
      </c>
      <c r="F17">
        <v>42.255000000000003</v>
      </c>
      <c r="G17">
        <v>0.13500000000000001</v>
      </c>
      <c r="H17">
        <v>5.0949999999999998</v>
      </c>
      <c r="I17">
        <v>49.016720057014595</v>
      </c>
      <c r="J17">
        <f t="shared" si="0"/>
        <v>20.71201506009152</v>
      </c>
      <c r="K17">
        <f t="shared" si="1"/>
        <v>6.6172572076969707E-2</v>
      </c>
      <c r="L17">
        <f t="shared" si="2"/>
        <v>2.4974018869048935</v>
      </c>
    </row>
    <row r="18" spans="1:12" x14ac:dyDescent="0.25">
      <c r="A18">
        <v>2</v>
      </c>
      <c r="B18" s="4" t="s">
        <v>9</v>
      </c>
      <c r="C18" t="s">
        <v>2</v>
      </c>
      <c r="D18" t="s">
        <v>1</v>
      </c>
      <c r="E18">
        <v>2</v>
      </c>
      <c r="F18">
        <v>44.650000000000006</v>
      </c>
      <c r="G18">
        <v>0.28000000000000003</v>
      </c>
      <c r="H18">
        <v>6.0549999999999997</v>
      </c>
      <c r="I18">
        <v>16.902317261039514</v>
      </c>
      <c r="J18">
        <f t="shared" si="0"/>
        <v>7.5468846570541439</v>
      </c>
      <c r="K18">
        <f t="shared" si="1"/>
        <v>4.7326488330910646E-2</v>
      </c>
      <c r="L18">
        <f t="shared" si="2"/>
        <v>1.0234353101559426</v>
      </c>
    </row>
    <row r="19" spans="1:12" x14ac:dyDescent="0.25">
      <c r="A19">
        <v>2</v>
      </c>
      <c r="B19" s="4" t="s">
        <v>10</v>
      </c>
      <c r="C19" t="s">
        <v>2</v>
      </c>
      <c r="D19" t="s">
        <v>1</v>
      </c>
      <c r="E19">
        <v>2</v>
      </c>
      <c r="F19">
        <v>40.369999999999997</v>
      </c>
      <c r="G19">
        <v>0.46500000000000002</v>
      </c>
      <c r="H19">
        <v>5.96</v>
      </c>
      <c r="I19">
        <v>0.18748206650165455</v>
      </c>
      <c r="J19">
        <f t="shared" si="0"/>
        <v>7.5686510246717936E-2</v>
      </c>
      <c r="K19">
        <f t="shared" si="1"/>
        <v>8.7179160923269371E-4</v>
      </c>
      <c r="L19">
        <f t="shared" si="2"/>
        <v>1.1173931163498612E-2</v>
      </c>
    </row>
    <row r="20" spans="1:12" x14ac:dyDescent="0.25">
      <c r="A20">
        <v>2</v>
      </c>
      <c r="B20" s="4" t="s">
        <v>7</v>
      </c>
      <c r="C20" t="s">
        <v>2</v>
      </c>
      <c r="D20" t="s">
        <v>1</v>
      </c>
      <c r="E20">
        <v>3</v>
      </c>
      <c r="F20">
        <v>40.700000000000003</v>
      </c>
      <c r="G20">
        <v>0.3</v>
      </c>
      <c r="H20">
        <v>5.35</v>
      </c>
      <c r="I20">
        <v>0.24401311122362315</v>
      </c>
      <c r="J20">
        <f t="shared" si="0"/>
        <v>9.9313336268014626E-2</v>
      </c>
      <c r="K20">
        <f t="shared" si="1"/>
        <v>7.3203933367086945E-4</v>
      </c>
      <c r="L20">
        <f t="shared" si="2"/>
        <v>1.3054701450463838E-2</v>
      </c>
    </row>
    <row r="21" spans="1:12" x14ac:dyDescent="0.25">
      <c r="A21">
        <v>2</v>
      </c>
      <c r="B21" s="4" t="s">
        <v>5</v>
      </c>
      <c r="C21" t="s">
        <v>2</v>
      </c>
      <c r="D21" t="s">
        <v>1</v>
      </c>
      <c r="E21">
        <v>3</v>
      </c>
      <c r="F21">
        <v>41.644999999999996</v>
      </c>
      <c r="G21">
        <v>0.28499999999999998</v>
      </c>
      <c r="H21">
        <v>5.88</v>
      </c>
      <c r="I21">
        <v>1.5734493546796469</v>
      </c>
      <c r="J21">
        <f t="shared" si="0"/>
        <v>0.65526298375633896</v>
      </c>
      <c r="K21">
        <f t="shared" si="1"/>
        <v>4.4843306608369927E-3</v>
      </c>
      <c r="L21">
        <f t="shared" si="2"/>
        <v>9.2518822055163236E-2</v>
      </c>
    </row>
    <row r="22" spans="1:12" x14ac:dyDescent="0.25">
      <c r="A22">
        <v>2</v>
      </c>
      <c r="B22" s="4" t="s">
        <v>8</v>
      </c>
      <c r="C22" t="s">
        <v>2</v>
      </c>
      <c r="D22" t="s">
        <v>1</v>
      </c>
      <c r="E22">
        <v>3</v>
      </c>
      <c r="F22">
        <v>42.255000000000003</v>
      </c>
      <c r="G22">
        <v>0.13500000000000001</v>
      </c>
      <c r="H22">
        <v>5.0949999999999998</v>
      </c>
      <c r="I22">
        <v>24.251291440195654</v>
      </c>
      <c r="J22">
        <f t="shared" si="0"/>
        <v>10.247383198054674</v>
      </c>
      <c r="K22">
        <f t="shared" si="1"/>
        <v>3.2739243444264134E-2</v>
      </c>
      <c r="L22">
        <f t="shared" si="2"/>
        <v>1.2356032988779684</v>
      </c>
    </row>
    <row r="23" spans="1:12" x14ac:dyDescent="0.25">
      <c r="A23">
        <v>2</v>
      </c>
      <c r="B23" s="4" t="s">
        <v>11</v>
      </c>
      <c r="C23" t="s">
        <v>2</v>
      </c>
      <c r="D23" t="s">
        <v>1</v>
      </c>
      <c r="E23">
        <v>3</v>
      </c>
      <c r="F23">
        <v>43.045000000000002</v>
      </c>
      <c r="G23">
        <v>0.16500000000000001</v>
      </c>
      <c r="H23">
        <v>3.91</v>
      </c>
      <c r="I23">
        <v>0.17970791260367575</v>
      </c>
      <c r="J23">
        <f t="shared" si="0"/>
        <v>7.735527098025223E-2</v>
      </c>
      <c r="K23">
        <f t="shared" si="1"/>
        <v>2.9651805579606499E-4</v>
      </c>
      <c r="L23">
        <f t="shared" si="2"/>
        <v>7.0265793828037226E-3</v>
      </c>
    </row>
    <row r="24" spans="1:12" x14ac:dyDescent="0.25">
      <c r="A24">
        <v>2</v>
      </c>
      <c r="B24" s="4" t="s">
        <v>9</v>
      </c>
      <c r="C24" t="s">
        <v>2</v>
      </c>
      <c r="D24" t="s">
        <v>1</v>
      </c>
      <c r="E24">
        <v>3</v>
      </c>
      <c r="F24">
        <v>44.650000000000006</v>
      </c>
      <c r="G24">
        <v>0.28000000000000003</v>
      </c>
      <c r="H24">
        <v>6.0549999999999997</v>
      </c>
      <c r="I24">
        <v>19.198939056821558</v>
      </c>
      <c r="J24">
        <f t="shared" si="0"/>
        <v>8.5723262888708263</v>
      </c>
      <c r="K24">
        <f t="shared" si="1"/>
        <v>5.3757029359100372E-2</v>
      </c>
      <c r="L24">
        <f t="shared" si="2"/>
        <v>1.1624957598905454</v>
      </c>
    </row>
    <row r="25" spans="1:12" x14ac:dyDescent="0.25">
      <c r="A25">
        <v>2</v>
      </c>
      <c r="B25" s="4" t="s">
        <v>10</v>
      </c>
      <c r="C25" t="s">
        <v>2</v>
      </c>
      <c r="D25" t="s">
        <v>1</v>
      </c>
      <c r="E25">
        <v>3</v>
      </c>
      <c r="F25">
        <v>40.369999999999997</v>
      </c>
      <c r="G25">
        <v>0.46500000000000002</v>
      </c>
      <c r="H25">
        <v>5.96</v>
      </c>
      <c r="I25">
        <v>0.24902914112619867</v>
      </c>
      <c r="J25">
        <f t="shared" si="0"/>
        <v>0.1005330642726464</v>
      </c>
      <c r="K25">
        <f t="shared" si="1"/>
        <v>1.157985506236824E-3</v>
      </c>
      <c r="L25">
        <f t="shared" si="2"/>
        <v>1.4842136811121441E-2</v>
      </c>
    </row>
    <row r="26" spans="1:12" x14ac:dyDescent="0.25">
      <c r="A26">
        <v>3</v>
      </c>
      <c r="B26" s="4" t="s">
        <v>13</v>
      </c>
      <c r="C26" t="s">
        <v>12</v>
      </c>
      <c r="D26" t="s">
        <v>1</v>
      </c>
      <c r="E26">
        <v>1</v>
      </c>
      <c r="F26">
        <v>42.605000000000004</v>
      </c>
      <c r="G26">
        <v>0.29499999999999998</v>
      </c>
      <c r="H26">
        <v>4.8499999999999996</v>
      </c>
      <c r="I26">
        <v>6.1676058728719942</v>
      </c>
      <c r="J26">
        <f t="shared" si="0"/>
        <v>2.6277084821371135</v>
      </c>
      <c r="K26">
        <f t="shared" si="1"/>
        <v>1.8194437324972383E-2</v>
      </c>
      <c r="L26">
        <f t="shared" si="2"/>
        <v>0.29912888483429168</v>
      </c>
    </row>
    <row r="27" spans="1:12" x14ac:dyDescent="0.25">
      <c r="A27">
        <v>3</v>
      </c>
      <c r="B27" s="4" t="s">
        <v>8</v>
      </c>
      <c r="C27" t="s">
        <v>12</v>
      </c>
      <c r="D27" t="s">
        <v>1</v>
      </c>
      <c r="E27">
        <v>1</v>
      </c>
      <c r="F27">
        <v>42.255000000000003</v>
      </c>
      <c r="G27">
        <v>0.13500000000000001</v>
      </c>
      <c r="H27">
        <v>5.0949999999999998</v>
      </c>
      <c r="I27">
        <v>14.564066150197718</v>
      </c>
      <c r="J27">
        <f t="shared" si="0"/>
        <v>6.1540461517660461</v>
      </c>
      <c r="K27">
        <f t="shared" si="1"/>
        <v>1.966148930276692E-2</v>
      </c>
      <c r="L27">
        <f t="shared" si="2"/>
        <v>0.74203917035257361</v>
      </c>
    </row>
    <row r="28" spans="1:12" x14ac:dyDescent="0.25">
      <c r="A28">
        <v>3</v>
      </c>
      <c r="B28" s="4" t="s">
        <v>14</v>
      </c>
      <c r="C28" t="s">
        <v>12</v>
      </c>
      <c r="D28" t="s">
        <v>1</v>
      </c>
      <c r="E28">
        <v>1</v>
      </c>
      <c r="F28">
        <v>42.26</v>
      </c>
      <c r="G28">
        <v>0.45</v>
      </c>
      <c r="H28">
        <v>5.5250000000000004</v>
      </c>
      <c r="I28">
        <v>12.13672179183143</v>
      </c>
      <c r="J28">
        <f t="shared" si="0"/>
        <v>5.1289786292279622</v>
      </c>
      <c r="K28">
        <f t="shared" si="1"/>
        <v>5.4615248063241445E-2</v>
      </c>
      <c r="L28">
        <f t="shared" si="2"/>
        <v>0.67055387899868657</v>
      </c>
    </row>
    <row r="29" spans="1:12" x14ac:dyDescent="0.25">
      <c r="A29">
        <v>3</v>
      </c>
      <c r="B29" s="4" t="s">
        <v>9</v>
      </c>
      <c r="C29" t="s">
        <v>12</v>
      </c>
      <c r="D29" t="s">
        <v>1</v>
      </c>
      <c r="E29">
        <v>1</v>
      </c>
      <c r="F29">
        <v>44.650000000000006</v>
      </c>
      <c r="G29">
        <v>0.28000000000000003</v>
      </c>
      <c r="H29">
        <v>6.0549999999999997</v>
      </c>
      <c r="I29">
        <v>7.2820330750988589</v>
      </c>
      <c r="J29">
        <f t="shared" si="0"/>
        <v>3.251427768031641</v>
      </c>
      <c r="K29">
        <f t="shared" si="1"/>
        <v>2.0389692610276809E-2</v>
      </c>
      <c r="L29">
        <f t="shared" si="2"/>
        <v>0.4409271026972359</v>
      </c>
    </row>
    <row r="30" spans="1:12" x14ac:dyDescent="0.25">
      <c r="A30">
        <v>3</v>
      </c>
      <c r="B30" s="4" t="s">
        <v>13</v>
      </c>
      <c r="C30" t="s">
        <v>12</v>
      </c>
      <c r="D30" t="s">
        <v>1</v>
      </c>
      <c r="E30">
        <v>2</v>
      </c>
      <c r="F30">
        <v>42.605000000000004</v>
      </c>
      <c r="G30">
        <v>0.29499999999999998</v>
      </c>
      <c r="H30">
        <v>4.8499999999999996</v>
      </c>
      <c r="I30">
        <v>0.10807053129581853</v>
      </c>
      <c r="J30">
        <f t="shared" si="0"/>
        <v>4.6043449858583489E-2</v>
      </c>
      <c r="K30">
        <f t="shared" si="1"/>
        <v>3.1880806732266466E-4</v>
      </c>
      <c r="L30">
        <f t="shared" si="2"/>
        <v>5.2414207678471983E-3</v>
      </c>
    </row>
    <row r="31" spans="1:12" x14ac:dyDescent="0.25">
      <c r="A31">
        <v>3</v>
      </c>
      <c r="B31" s="4" t="s">
        <v>7</v>
      </c>
      <c r="C31" t="s">
        <v>12</v>
      </c>
      <c r="D31" t="s">
        <v>1</v>
      </c>
      <c r="E31">
        <v>2</v>
      </c>
      <c r="F31">
        <v>40.700000000000003</v>
      </c>
      <c r="G31">
        <v>0.3</v>
      </c>
      <c r="H31">
        <v>5.35</v>
      </c>
      <c r="I31">
        <v>5.1954884816775113</v>
      </c>
      <c r="J31">
        <f t="shared" si="0"/>
        <v>2.1145638120427472</v>
      </c>
      <c r="K31">
        <f t="shared" si="1"/>
        <v>1.5586465445032534E-2</v>
      </c>
      <c r="L31">
        <f t="shared" si="2"/>
        <v>0.27795863376974683</v>
      </c>
    </row>
    <row r="32" spans="1:12" x14ac:dyDescent="0.25">
      <c r="A32">
        <v>3</v>
      </c>
      <c r="B32" s="4" t="s">
        <v>8</v>
      </c>
      <c r="C32" t="s">
        <v>12</v>
      </c>
      <c r="D32" t="s">
        <v>1</v>
      </c>
      <c r="E32">
        <v>2</v>
      </c>
      <c r="F32">
        <v>42.255000000000003</v>
      </c>
      <c r="G32">
        <v>0.13500000000000001</v>
      </c>
      <c r="H32">
        <v>5.0949999999999998</v>
      </c>
      <c r="I32">
        <v>4.7311085304063001</v>
      </c>
      <c r="J32">
        <f t="shared" si="0"/>
        <v>1.9991299095231823</v>
      </c>
      <c r="K32">
        <f t="shared" si="1"/>
        <v>6.3869965160485058E-3</v>
      </c>
      <c r="L32">
        <f t="shared" si="2"/>
        <v>0.24104997962420097</v>
      </c>
    </row>
    <row r="33" spans="1:12" x14ac:dyDescent="0.25">
      <c r="A33">
        <v>3</v>
      </c>
      <c r="B33" s="4" t="s">
        <v>14</v>
      </c>
      <c r="C33" t="s">
        <v>12</v>
      </c>
      <c r="D33" t="s">
        <v>1</v>
      </c>
      <c r="E33">
        <v>2</v>
      </c>
      <c r="F33">
        <v>42.26</v>
      </c>
      <c r="G33">
        <v>0.45</v>
      </c>
      <c r="H33">
        <v>5.5250000000000004</v>
      </c>
      <c r="I33">
        <v>15.586465445032534</v>
      </c>
      <c r="J33">
        <f t="shared" si="0"/>
        <v>6.586840297070748</v>
      </c>
      <c r="K33">
        <f t="shared" si="1"/>
        <v>7.013909450264641E-2</v>
      </c>
      <c r="L33">
        <f t="shared" si="2"/>
        <v>0.86115221583804746</v>
      </c>
    </row>
    <row r="34" spans="1:12" x14ac:dyDescent="0.25">
      <c r="A34">
        <v>3</v>
      </c>
      <c r="B34" s="4" t="s">
        <v>9</v>
      </c>
      <c r="C34" t="s">
        <v>12</v>
      </c>
      <c r="D34" t="s">
        <v>1</v>
      </c>
      <c r="E34">
        <v>2</v>
      </c>
      <c r="F34">
        <v>44.650000000000006</v>
      </c>
      <c r="G34">
        <v>0.28000000000000003</v>
      </c>
      <c r="H34">
        <v>6.0549999999999997</v>
      </c>
      <c r="I34">
        <v>42.083456701587842</v>
      </c>
      <c r="J34">
        <f t="shared" ref="J34:J65" si="3">F34/100*I34</f>
        <v>18.790263417258974</v>
      </c>
      <c r="K34">
        <f t="shared" ref="K34:K65" si="4">G34/100*I34</f>
        <v>0.11783367876444598</v>
      </c>
      <c r="L34">
        <f t="shared" ref="L34:L65" si="5">H34/100*I34</f>
        <v>2.5481533032811439</v>
      </c>
    </row>
    <row r="35" spans="1:12" x14ac:dyDescent="0.25">
      <c r="A35">
        <v>3</v>
      </c>
      <c r="B35" s="4" t="s">
        <v>7</v>
      </c>
      <c r="C35" t="s">
        <v>12</v>
      </c>
      <c r="D35" t="s">
        <v>1</v>
      </c>
      <c r="E35">
        <v>3</v>
      </c>
      <c r="F35">
        <v>40.700000000000003</v>
      </c>
      <c r="G35">
        <v>0.3</v>
      </c>
      <c r="H35">
        <v>5.35</v>
      </c>
      <c r="I35">
        <v>0.31879912072019123</v>
      </c>
      <c r="J35">
        <f t="shared" si="3"/>
        <v>0.12975124213311784</v>
      </c>
      <c r="K35">
        <f t="shared" si="4"/>
        <v>9.5639736216057366E-4</v>
      </c>
      <c r="L35">
        <f t="shared" si="5"/>
        <v>1.7055752958530231E-2</v>
      </c>
    </row>
    <row r="36" spans="1:12" x14ac:dyDescent="0.25">
      <c r="A36">
        <v>3</v>
      </c>
      <c r="B36" s="4" t="s">
        <v>5</v>
      </c>
      <c r="C36" t="s">
        <v>12</v>
      </c>
      <c r="D36" t="s">
        <v>1</v>
      </c>
      <c r="E36">
        <v>3</v>
      </c>
      <c r="F36">
        <v>41.644999999999996</v>
      </c>
      <c r="G36">
        <v>0.28499999999999998</v>
      </c>
      <c r="H36">
        <v>5.88</v>
      </c>
      <c r="I36">
        <v>7.0309182271764401</v>
      </c>
      <c r="J36">
        <f t="shared" si="3"/>
        <v>2.9280258957076284</v>
      </c>
      <c r="K36">
        <f t="shared" si="4"/>
        <v>2.003811694745285E-2</v>
      </c>
      <c r="L36">
        <f t="shared" si="5"/>
        <v>0.41341799175797467</v>
      </c>
    </row>
    <row r="37" spans="1:12" x14ac:dyDescent="0.25">
      <c r="A37">
        <v>3</v>
      </c>
      <c r="B37" s="4" t="s">
        <v>8</v>
      </c>
      <c r="C37" t="s">
        <v>12</v>
      </c>
      <c r="D37" t="s">
        <v>1</v>
      </c>
      <c r="E37">
        <v>3</v>
      </c>
      <c r="F37">
        <v>42.255000000000003</v>
      </c>
      <c r="G37">
        <v>0.13500000000000001</v>
      </c>
      <c r="H37">
        <v>5.0949999999999998</v>
      </c>
      <c r="I37">
        <v>13.601952387919821</v>
      </c>
      <c r="J37">
        <f t="shared" si="3"/>
        <v>5.7475049815155215</v>
      </c>
      <c r="K37">
        <f t="shared" si="4"/>
        <v>1.8362635723691761E-2</v>
      </c>
      <c r="L37">
        <f t="shared" si="5"/>
        <v>0.69301947416451481</v>
      </c>
    </row>
    <row r="38" spans="1:12" x14ac:dyDescent="0.25">
      <c r="A38">
        <v>3</v>
      </c>
      <c r="B38" s="4" t="s">
        <v>14</v>
      </c>
      <c r="C38" t="s">
        <v>12</v>
      </c>
      <c r="D38" t="s">
        <v>1</v>
      </c>
      <c r="E38">
        <v>3</v>
      </c>
      <c r="F38">
        <v>42.26</v>
      </c>
      <c r="G38">
        <v>0.45</v>
      </c>
      <c r="H38">
        <v>5.5250000000000004</v>
      </c>
      <c r="I38">
        <v>0.13684073845383576</v>
      </c>
      <c r="J38">
        <f t="shared" si="3"/>
        <v>5.7828896070590989E-2</v>
      </c>
      <c r="K38">
        <f t="shared" si="4"/>
        <v>6.1578332304226097E-4</v>
      </c>
      <c r="L38">
        <f t="shared" si="5"/>
        <v>7.5604507995744264E-3</v>
      </c>
    </row>
    <row r="39" spans="1:12" x14ac:dyDescent="0.25">
      <c r="A39">
        <v>3</v>
      </c>
      <c r="B39" s="4" t="s">
        <v>9</v>
      </c>
      <c r="C39" t="s">
        <v>12</v>
      </c>
      <c r="D39" t="s">
        <v>1</v>
      </c>
      <c r="E39">
        <v>3</v>
      </c>
      <c r="F39">
        <v>44.650000000000006</v>
      </c>
      <c r="G39">
        <v>0.28000000000000003</v>
      </c>
      <c r="H39">
        <v>6.0549999999999997</v>
      </c>
      <c r="I39">
        <v>28.104012424668653</v>
      </c>
      <c r="J39">
        <f t="shared" si="3"/>
        <v>12.548441547614555</v>
      </c>
      <c r="K39">
        <f t="shared" si="4"/>
        <v>7.8691234789072237E-2</v>
      </c>
      <c r="L39">
        <f t="shared" si="5"/>
        <v>1.701697952313687</v>
      </c>
    </row>
    <row r="40" spans="1:12" x14ac:dyDescent="0.25">
      <c r="A40">
        <v>3</v>
      </c>
      <c r="B40" s="4" t="s">
        <v>15</v>
      </c>
      <c r="C40" t="s">
        <v>12</v>
      </c>
      <c r="D40" t="s">
        <v>1</v>
      </c>
      <c r="E40">
        <v>3</v>
      </c>
      <c r="F40">
        <v>44.26</v>
      </c>
      <c r="G40">
        <v>0.11</v>
      </c>
      <c r="H40">
        <v>5.5350000000000001</v>
      </c>
      <c r="I40">
        <v>6.3872755510610579</v>
      </c>
      <c r="J40">
        <f t="shared" si="3"/>
        <v>2.8270081588996243</v>
      </c>
      <c r="K40">
        <f t="shared" si="4"/>
        <v>7.0260031061671639E-3</v>
      </c>
      <c r="L40">
        <f t="shared" si="5"/>
        <v>0.35353570175122956</v>
      </c>
    </row>
    <row r="41" spans="1:12" x14ac:dyDescent="0.25">
      <c r="A41">
        <v>4</v>
      </c>
      <c r="B41" s="4" t="s">
        <v>14</v>
      </c>
      <c r="C41" t="s">
        <v>3</v>
      </c>
      <c r="D41" t="s">
        <v>1</v>
      </c>
      <c r="E41">
        <v>1</v>
      </c>
      <c r="F41">
        <v>42.26</v>
      </c>
      <c r="G41">
        <v>0.45</v>
      </c>
      <c r="H41">
        <v>5.5250000000000004</v>
      </c>
      <c r="I41">
        <v>38.848667367887529</v>
      </c>
      <c r="J41">
        <f t="shared" si="3"/>
        <v>16.41744682966927</v>
      </c>
      <c r="K41">
        <f t="shared" si="4"/>
        <v>0.1748190031554939</v>
      </c>
      <c r="L41">
        <f t="shared" si="5"/>
        <v>2.1463888720757862</v>
      </c>
    </row>
    <row r="42" spans="1:12" x14ac:dyDescent="0.25">
      <c r="A42">
        <v>4</v>
      </c>
      <c r="B42" s="4" t="s">
        <v>5</v>
      </c>
      <c r="C42" t="s">
        <v>3</v>
      </c>
      <c r="D42" t="s">
        <v>1</v>
      </c>
      <c r="E42">
        <v>1</v>
      </c>
      <c r="F42">
        <v>41.644999999999996</v>
      </c>
      <c r="G42">
        <v>0.28499999999999998</v>
      </c>
      <c r="H42">
        <v>5.88</v>
      </c>
      <c r="I42">
        <v>2.6454905783347864</v>
      </c>
      <c r="J42">
        <f t="shared" si="3"/>
        <v>1.1017145513475217</v>
      </c>
      <c r="K42">
        <f t="shared" si="4"/>
        <v>7.5396481482541402E-3</v>
      </c>
      <c r="L42">
        <f t="shared" si="5"/>
        <v>0.15555484600608543</v>
      </c>
    </row>
    <row r="43" spans="1:12" x14ac:dyDescent="0.25">
      <c r="A43">
        <v>4</v>
      </c>
      <c r="B43" s="4" t="s">
        <v>8</v>
      </c>
      <c r="C43" t="s">
        <v>3</v>
      </c>
      <c r="D43" t="s">
        <v>1</v>
      </c>
      <c r="E43">
        <v>1</v>
      </c>
      <c r="F43">
        <v>42.255000000000003</v>
      </c>
      <c r="G43">
        <v>0.13500000000000001</v>
      </c>
      <c r="H43">
        <v>5.0949999999999998</v>
      </c>
      <c r="I43">
        <v>16.186944736619804</v>
      </c>
      <c r="J43">
        <f t="shared" si="3"/>
        <v>6.8397934984586986</v>
      </c>
      <c r="K43">
        <f t="shared" si="4"/>
        <v>2.1852375394436737E-2</v>
      </c>
      <c r="L43">
        <f t="shared" si="5"/>
        <v>0.82472483433077892</v>
      </c>
    </row>
    <row r="44" spans="1:12" x14ac:dyDescent="0.25">
      <c r="A44">
        <v>4</v>
      </c>
      <c r="B44" s="4" t="s">
        <v>15</v>
      </c>
      <c r="C44" t="s">
        <v>3</v>
      </c>
      <c r="D44" t="s">
        <v>1</v>
      </c>
      <c r="E44">
        <v>1</v>
      </c>
      <c r="F44">
        <v>44.26</v>
      </c>
      <c r="G44">
        <v>0.11</v>
      </c>
      <c r="H44">
        <v>5.5350000000000001</v>
      </c>
      <c r="I44">
        <v>0.88698670715788108</v>
      </c>
      <c r="J44">
        <f t="shared" si="3"/>
        <v>0.39258031658807818</v>
      </c>
      <c r="K44">
        <f t="shared" si="4"/>
        <v>9.7568537787366921E-4</v>
      </c>
      <c r="L44">
        <f t="shared" si="5"/>
        <v>4.9094714241188719E-2</v>
      </c>
    </row>
    <row r="45" spans="1:12" x14ac:dyDescent="0.25">
      <c r="A45">
        <v>4</v>
      </c>
      <c r="B45" s="4" t="s">
        <v>5</v>
      </c>
      <c r="C45" t="s">
        <v>3</v>
      </c>
      <c r="D45" t="s">
        <v>1</v>
      </c>
      <c r="E45">
        <v>2</v>
      </c>
      <c r="F45">
        <v>41.644999999999996</v>
      </c>
      <c r="G45">
        <v>0.28499999999999998</v>
      </c>
      <c r="H45">
        <v>5.88</v>
      </c>
      <c r="I45">
        <v>8.1775248716378233</v>
      </c>
      <c r="J45">
        <f t="shared" si="3"/>
        <v>3.4055302327935713</v>
      </c>
      <c r="K45">
        <f t="shared" si="4"/>
        <v>2.3305945884167793E-2</v>
      </c>
      <c r="L45">
        <f t="shared" si="5"/>
        <v>0.48083846245230399</v>
      </c>
    </row>
    <row r="46" spans="1:12" x14ac:dyDescent="0.25">
      <c r="A46">
        <v>4</v>
      </c>
      <c r="B46" s="4" t="s">
        <v>8</v>
      </c>
      <c r="C46" t="s">
        <v>3</v>
      </c>
      <c r="D46" t="s">
        <v>1</v>
      </c>
      <c r="E46">
        <v>2</v>
      </c>
      <c r="F46">
        <v>42.255000000000003</v>
      </c>
      <c r="G46">
        <v>0.13500000000000001</v>
      </c>
      <c r="H46">
        <v>5.0949999999999998</v>
      </c>
      <c r="I46">
        <v>12.265757435086526</v>
      </c>
      <c r="J46">
        <f t="shared" si="3"/>
        <v>5.1828958041958115</v>
      </c>
      <c r="K46">
        <f t="shared" si="4"/>
        <v>1.655877253736681E-2</v>
      </c>
      <c r="L46">
        <f t="shared" si="5"/>
        <v>0.62494034131765841</v>
      </c>
    </row>
    <row r="47" spans="1:12" x14ac:dyDescent="0.25">
      <c r="A47">
        <v>4</v>
      </c>
      <c r="B47" s="4" t="s">
        <v>14</v>
      </c>
      <c r="C47" t="s">
        <v>3</v>
      </c>
      <c r="D47" t="s">
        <v>1</v>
      </c>
      <c r="E47">
        <v>2</v>
      </c>
      <c r="F47">
        <v>42.26</v>
      </c>
      <c r="G47">
        <v>0.45</v>
      </c>
      <c r="H47">
        <v>5.5250000000000004</v>
      </c>
      <c r="I47">
        <v>8.1775248716378233</v>
      </c>
      <c r="J47">
        <f t="shared" si="3"/>
        <v>3.4558220107541437</v>
      </c>
      <c r="K47">
        <f t="shared" si="4"/>
        <v>3.679886192237021E-2</v>
      </c>
      <c r="L47">
        <f t="shared" si="5"/>
        <v>0.45180824915798973</v>
      </c>
    </row>
    <row r="48" spans="1:12" x14ac:dyDescent="0.25">
      <c r="A48">
        <v>4</v>
      </c>
      <c r="B48" s="4" t="s">
        <v>15</v>
      </c>
      <c r="C48" t="s">
        <v>3</v>
      </c>
      <c r="D48" t="s">
        <v>1</v>
      </c>
      <c r="E48">
        <v>2</v>
      </c>
      <c r="F48">
        <v>44.26</v>
      </c>
      <c r="G48">
        <v>0.11</v>
      </c>
      <c r="H48">
        <v>5.5350000000000001</v>
      </c>
      <c r="I48">
        <v>8.1775248716378233</v>
      </c>
      <c r="J48">
        <f t="shared" si="3"/>
        <v>3.6193725081869004</v>
      </c>
      <c r="K48">
        <f t="shared" si="4"/>
        <v>8.9952773588016059E-3</v>
      </c>
      <c r="L48">
        <f t="shared" si="5"/>
        <v>0.45262600164515354</v>
      </c>
    </row>
    <row r="49" spans="1:12" x14ac:dyDescent="0.25">
      <c r="A49">
        <v>4</v>
      </c>
      <c r="B49" s="4" t="s">
        <v>5</v>
      </c>
      <c r="C49" t="s">
        <v>3</v>
      </c>
      <c r="D49" t="s">
        <v>1</v>
      </c>
      <c r="E49">
        <v>3</v>
      </c>
      <c r="F49">
        <v>41.644999999999996</v>
      </c>
      <c r="G49">
        <v>0.28499999999999998</v>
      </c>
      <c r="H49">
        <v>5.88</v>
      </c>
      <c r="I49">
        <v>18.698868916963445</v>
      </c>
      <c r="J49">
        <f t="shared" si="3"/>
        <v>7.7871439604694261</v>
      </c>
      <c r="K49">
        <f t="shared" si="4"/>
        <v>5.3291776413345808E-2</v>
      </c>
      <c r="L49">
        <f t="shared" si="5"/>
        <v>1.0994934923174504</v>
      </c>
    </row>
    <row r="50" spans="1:12" x14ac:dyDescent="0.25">
      <c r="A50">
        <v>4</v>
      </c>
      <c r="B50" s="4" t="s">
        <v>8</v>
      </c>
      <c r="C50" t="s">
        <v>3</v>
      </c>
      <c r="D50" t="s">
        <v>1</v>
      </c>
      <c r="E50">
        <v>3</v>
      </c>
      <c r="F50">
        <v>42.255000000000003</v>
      </c>
      <c r="G50">
        <v>0.13500000000000001</v>
      </c>
      <c r="H50">
        <v>5.0949999999999998</v>
      </c>
      <c r="I50">
        <v>19.028862210101121</v>
      </c>
      <c r="J50">
        <f t="shared" si="3"/>
        <v>8.0406457268782301</v>
      </c>
      <c r="K50">
        <f t="shared" si="4"/>
        <v>2.5688963983636515E-2</v>
      </c>
      <c r="L50">
        <f t="shared" si="5"/>
        <v>0.96952052960465196</v>
      </c>
    </row>
    <row r="51" spans="1:12" x14ac:dyDescent="0.25">
      <c r="A51">
        <v>4</v>
      </c>
      <c r="B51" s="4" t="s">
        <v>14</v>
      </c>
      <c r="C51" t="s">
        <v>3</v>
      </c>
      <c r="D51" t="s">
        <v>1</v>
      </c>
      <c r="E51">
        <v>3</v>
      </c>
      <c r="F51">
        <v>42.26</v>
      </c>
      <c r="G51">
        <v>0.45</v>
      </c>
      <c r="H51">
        <v>5.5250000000000004</v>
      </c>
      <c r="I51">
        <v>5.6406485238058384</v>
      </c>
      <c r="J51">
        <f t="shared" si="3"/>
        <v>2.3837380661603471</v>
      </c>
      <c r="K51">
        <f t="shared" si="4"/>
        <v>2.5382918357126277E-2</v>
      </c>
      <c r="L51">
        <f t="shared" si="5"/>
        <v>0.31164583094027259</v>
      </c>
    </row>
    <row r="52" spans="1:12" x14ac:dyDescent="0.25">
      <c r="A52">
        <v>4</v>
      </c>
      <c r="B52" s="4" t="s">
        <v>15</v>
      </c>
      <c r="C52" t="s">
        <v>3</v>
      </c>
      <c r="D52" t="s">
        <v>1</v>
      </c>
      <c r="E52">
        <v>3</v>
      </c>
      <c r="F52">
        <v>44.26</v>
      </c>
      <c r="G52">
        <v>0.11</v>
      </c>
      <c r="H52">
        <v>5.5350000000000001</v>
      </c>
      <c r="I52">
        <v>1.4242189391295912</v>
      </c>
      <c r="J52">
        <f t="shared" si="3"/>
        <v>0.63035930245875704</v>
      </c>
      <c r="K52">
        <f t="shared" si="4"/>
        <v>1.5666408330425503E-3</v>
      </c>
      <c r="L52">
        <f t="shared" si="5"/>
        <v>7.8830518280822881E-2</v>
      </c>
    </row>
    <row r="53" spans="1:12" x14ac:dyDescent="0.25">
      <c r="A53">
        <v>5</v>
      </c>
      <c r="B53" s="4" t="s">
        <v>7</v>
      </c>
      <c r="C53" t="s">
        <v>4</v>
      </c>
      <c r="D53" t="s">
        <v>1</v>
      </c>
      <c r="E53">
        <v>1</v>
      </c>
      <c r="F53">
        <v>40.700000000000003</v>
      </c>
      <c r="G53">
        <v>0.3</v>
      </c>
      <c r="H53">
        <v>5.35</v>
      </c>
      <c r="I53">
        <v>6.5173730690705409E-2</v>
      </c>
      <c r="J53">
        <f t="shared" si="3"/>
        <v>2.6525708391117103E-2</v>
      </c>
      <c r="K53">
        <f t="shared" si="4"/>
        <v>1.9552119207211623E-4</v>
      </c>
      <c r="L53">
        <f t="shared" si="5"/>
        <v>3.4867945919527391E-3</v>
      </c>
    </row>
    <row r="54" spans="1:12" x14ac:dyDescent="0.25">
      <c r="A54">
        <v>5</v>
      </c>
      <c r="B54" s="4" t="s">
        <v>5</v>
      </c>
      <c r="C54" t="s">
        <v>4</v>
      </c>
      <c r="D54" t="s">
        <v>1</v>
      </c>
      <c r="E54">
        <v>1</v>
      </c>
      <c r="F54">
        <v>41.644999999999996</v>
      </c>
      <c r="G54">
        <v>0.28499999999999998</v>
      </c>
      <c r="H54">
        <v>5.88</v>
      </c>
      <c r="I54">
        <v>12.01678450252685</v>
      </c>
      <c r="J54">
        <f t="shared" si="3"/>
        <v>5.0043899060773063</v>
      </c>
      <c r="K54">
        <f t="shared" si="4"/>
        <v>3.424783583220152E-2</v>
      </c>
      <c r="L54">
        <f t="shared" si="5"/>
        <v>0.70658692874857876</v>
      </c>
    </row>
    <row r="55" spans="1:12" x14ac:dyDescent="0.25">
      <c r="A55">
        <v>5</v>
      </c>
      <c r="B55" s="4" t="s">
        <v>8</v>
      </c>
      <c r="C55" t="s">
        <v>4</v>
      </c>
      <c r="D55" t="s">
        <v>1</v>
      </c>
      <c r="E55">
        <v>1</v>
      </c>
      <c r="F55">
        <v>42.255000000000003</v>
      </c>
      <c r="G55">
        <v>0.13500000000000001</v>
      </c>
      <c r="H55">
        <v>5.0949999999999998</v>
      </c>
      <c r="I55">
        <v>19.650867376369405</v>
      </c>
      <c r="J55">
        <f t="shared" si="3"/>
        <v>8.3034740098848925</v>
      </c>
      <c r="K55">
        <f t="shared" si="4"/>
        <v>2.6528670958098698E-2</v>
      </c>
      <c r="L55">
        <f t="shared" si="5"/>
        <v>1.0012116928260211</v>
      </c>
    </row>
    <row r="56" spans="1:12" x14ac:dyDescent="0.25">
      <c r="A56">
        <v>5</v>
      </c>
      <c r="B56" s="4" t="s">
        <v>9</v>
      </c>
      <c r="C56" t="s">
        <v>4</v>
      </c>
      <c r="D56" t="s">
        <v>1</v>
      </c>
      <c r="E56">
        <v>1</v>
      </c>
      <c r="F56">
        <v>44.650000000000006</v>
      </c>
      <c r="G56">
        <v>0.28000000000000003</v>
      </c>
      <c r="H56">
        <v>6.0549999999999997</v>
      </c>
      <c r="I56">
        <v>6.5103806004130345</v>
      </c>
      <c r="J56">
        <f t="shared" si="3"/>
        <v>2.9068849380844202</v>
      </c>
      <c r="K56">
        <f t="shared" si="4"/>
        <v>1.8229065681156498E-2</v>
      </c>
      <c r="L56">
        <f t="shared" si="5"/>
        <v>0.39420354535500923</v>
      </c>
    </row>
    <row r="57" spans="1:12" x14ac:dyDescent="0.25">
      <c r="A57">
        <v>5</v>
      </c>
      <c r="B57" s="4" t="s">
        <v>5</v>
      </c>
      <c r="C57" t="s">
        <v>4</v>
      </c>
      <c r="D57" t="s">
        <v>1</v>
      </c>
      <c r="E57">
        <v>2</v>
      </c>
      <c r="F57">
        <v>41.644999999999996</v>
      </c>
      <c r="G57">
        <v>0.28499999999999998</v>
      </c>
      <c r="H57">
        <v>5.88</v>
      </c>
      <c r="I57">
        <v>2.0850964185943877</v>
      </c>
      <c r="J57">
        <f t="shared" si="3"/>
        <v>0.86833840352363267</v>
      </c>
      <c r="K57">
        <f t="shared" si="4"/>
        <v>5.942524792994004E-3</v>
      </c>
      <c r="L57">
        <f t="shared" si="5"/>
        <v>0.12260366941334999</v>
      </c>
    </row>
    <row r="58" spans="1:12" x14ac:dyDescent="0.25">
      <c r="A58">
        <v>5</v>
      </c>
      <c r="B58" s="4" t="s">
        <v>8</v>
      </c>
      <c r="C58" t="s">
        <v>4</v>
      </c>
      <c r="D58" t="s">
        <v>1</v>
      </c>
      <c r="E58">
        <v>2</v>
      </c>
      <c r="F58">
        <v>42.255000000000003</v>
      </c>
      <c r="G58">
        <v>0.13500000000000001</v>
      </c>
      <c r="H58">
        <v>5.0949999999999998</v>
      </c>
      <c r="I58">
        <v>37.02968539479113</v>
      </c>
      <c r="J58">
        <f t="shared" si="3"/>
        <v>15.646893563568993</v>
      </c>
      <c r="K58">
        <f t="shared" si="4"/>
        <v>4.9990075282968026E-2</v>
      </c>
      <c r="L58">
        <f t="shared" si="5"/>
        <v>1.8866624708646078</v>
      </c>
    </row>
    <row r="59" spans="1:12" x14ac:dyDescent="0.25">
      <c r="A59">
        <v>5</v>
      </c>
      <c r="B59" s="4" t="s">
        <v>16</v>
      </c>
      <c r="C59" t="s">
        <v>4</v>
      </c>
      <c r="D59" t="s">
        <v>1</v>
      </c>
      <c r="E59">
        <v>2</v>
      </c>
      <c r="F59">
        <v>43.045000000000002</v>
      </c>
      <c r="G59">
        <v>0.16500000000000001</v>
      </c>
      <c r="H59">
        <v>3.91</v>
      </c>
      <c r="I59">
        <v>5.2273417396509902</v>
      </c>
      <c r="J59">
        <f t="shared" si="3"/>
        <v>2.2501092518327686</v>
      </c>
      <c r="K59">
        <f t="shared" si="4"/>
        <v>8.625113870424134E-3</v>
      </c>
      <c r="L59">
        <f t="shared" si="5"/>
        <v>0.20438906202035373</v>
      </c>
    </row>
    <row r="60" spans="1:12" x14ac:dyDescent="0.25">
      <c r="A60">
        <v>5</v>
      </c>
      <c r="B60" s="4" t="s">
        <v>14</v>
      </c>
      <c r="C60" t="s">
        <v>4</v>
      </c>
      <c r="D60" t="s">
        <v>1</v>
      </c>
      <c r="E60">
        <v>2</v>
      </c>
      <c r="F60">
        <v>42.26</v>
      </c>
      <c r="G60">
        <v>0.45</v>
      </c>
      <c r="H60">
        <v>5.5250000000000004</v>
      </c>
      <c r="I60">
        <v>7.6472017563009107</v>
      </c>
      <c r="J60">
        <f t="shared" si="3"/>
        <v>3.2317074622127646</v>
      </c>
      <c r="K60">
        <f t="shared" si="4"/>
        <v>3.4412407903354099E-2</v>
      </c>
      <c r="L60">
        <f t="shared" si="5"/>
        <v>0.4225078970356253</v>
      </c>
    </row>
    <row r="61" spans="1:12" x14ac:dyDescent="0.25">
      <c r="A61">
        <v>5</v>
      </c>
      <c r="B61" s="4" t="s">
        <v>9</v>
      </c>
      <c r="C61" t="s">
        <v>4</v>
      </c>
      <c r="D61" t="s">
        <v>1</v>
      </c>
      <c r="E61">
        <v>2</v>
      </c>
      <c r="F61">
        <v>44.650000000000006</v>
      </c>
      <c r="G61">
        <v>0.28000000000000003</v>
      </c>
      <c r="H61">
        <v>6.0549999999999997</v>
      </c>
      <c r="I61">
        <v>16.669512290662581</v>
      </c>
      <c r="J61">
        <f t="shared" si="3"/>
        <v>7.4429372377808436</v>
      </c>
      <c r="K61">
        <f t="shared" si="4"/>
        <v>4.6674634413855234E-2</v>
      </c>
      <c r="L61">
        <f t="shared" si="5"/>
        <v>1.0093389691996193</v>
      </c>
    </row>
    <row r="62" spans="1:12" x14ac:dyDescent="0.25">
      <c r="A62">
        <v>5</v>
      </c>
      <c r="B62" s="4" t="s">
        <v>7</v>
      </c>
      <c r="C62" t="s">
        <v>4</v>
      </c>
      <c r="D62" t="s">
        <v>1</v>
      </c>
      <c r="E62">
        <v>3</v>
      </c>
      <c r="F62">
        <v>40.700000000000003</v>
      </c>
      <c r="G62">
        <v>0.3</v>
      </c>
      <c r="H62">
        <v>5.35</v>
      </c>
      <c r="I62">
        <v>0.37065578728358017</v>
      </c>
      <c r="J62">
        <f t="shared" si="3"/>
        <v>0.15085690542441715</v>
      </c>
      <c r="K62">
        <f t="shared" si="4"/>
        <v>1.1119673618507405E-3</v>
      </c>
      <c r="L62">
        <f t="shared" si="5"/>
        <v>1.9830084619671538E-2</v>
      </c>
    </row>
    <row r="63" spans="1:12" x14ac:dyDescent="0.25">
      <c r="A63">
        <v>5</v>
      </c>
      <c r="B63" s="4" t="s">
        <v>5</v>
      </c>
      <c r="C63" t="s">
        <v>4</v>
      </c>
      <c r="D63" t="s">
        <v>1</v>
      </c>
      <c r="E63">
        <v>3</v>
      </c>
      <c r="F63">
        <v>41.644999999999996</v>
      </c>
      <c r="G63">
        <v>0.28499999999999998</v>
      </c>
      <c r="H63">
        <v>5.88</v>
      </c>
      <c r="I63">
        <v>7.3786472895985042</v>
      </c>
      <c r="J63">
        <f t="shared" si="3"/>
        <v>3.072837663753297</v>
      </c>
      <c r="K63">
        <f t="shared" si="4"/>
        <v>2.1029144775355734E-2</v>
      </c>
      <c r="L63">
        <f t="shared" si="5"/>
        <v>0.43386446062839201</v>
      </c>
    </row>
    <row r="64" spans="1:12" x14ac:dyDescent="0.25">
      <c r="A64">
        <v>5</v>
      </c>
      <c r="B64" s="4" t="s">
        <v>8</v>
      </c>
      <c r="C64" t="s">
        <v>4</v>
      </c>
      <c r="D64" t="s">
        <v>1</v>
      </c>
      <c r="E64">
        <v>3</v>
      </c>
      <c r="F64">
        <v>42.255000000000003</v>
      </c>
      <c r="G64">
        <v>0.13500000000000001</v>
      </c>
      <c r="H64">
        <v>5.0949999999999998</v>
      </c>
      <c r="I64">
        <v>31.743464604606196</v>
      </c>
      <c r="J64">
        <f t="shared" si="3"/>
        <v>13.41320096867635</v>
      </c>
      <c r="K64">
        <f t="shared" si="4"/>
        <v>4.2853677216218369E-2</v>
      </c>
      <c r="L64">
        <f t="shared" si="5"/>
        <v>1.6173295216046855</v>
      </c>
    </row>
    <row r="65" spans="1:12" x14ac:dyDescent="0.25">
      <c r="A65">
        <v>5</v>
      </c>
      <c r="B65" s="4" t="s">
        <v>9</v>
      </c>
      <c r="C65" t="s">
        <v>4</v>
      </c>
      <c r="D65" t="s">
        <v>1</v>
      </c>
      <c r="E65">
        <v>3</v>
      </c>
      <c r="F65">
        <v>44.650000000000006</v>
      </c>
      <c r="G65">
        <v>0.28000000000000003</v>
      </c>
      <c r="H65">
        <v>6.0549999999999997</v>
      </c>
      <c r="I65">
        <v>24.722933208511716</v>
      </c>
      <c r="J65">
        <f t="shared" si="3"/>
        <v>11.038789677600482</v>
      </c>
      <c r="K65">
        <f t="shared" si="4"/>
        <v>6.9224212983832814E-2</v>
      </c>
      <c r="L65">
        <f t="shared" si="5"/>
        <v>1.4969736057753844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topLeftCell="B1" workbookViewId="0">
      <selection activeCell="B1" sqref="B1"/>
    </sheetView>
  </sheetViews>
  <sheetFormatPr baseColWidth="10" defaultRowHeight="15" x14ac:dyDescent="0.25"/>
  <cols>
    <col min="8" max="8" width="12" bestFit="1" customWidth="1"/>
  </cols>
  <sheetData>
    <row r="1" spans="2:7" x14ac:dyDescent="0.25">
      <c r="B1" t="s">
        <v>129</v>
      </c>
      <c r="C1" t="s">
        <v>35</v>
      </c>
      <c r="D1" t="s">
        <v>40</v>
      </c>
      <c r="E1" t="s">
        <v>41</v>
      </c>
      <c r="F1" t="s">
        <v>42</v>
      </c>
      <c r="G1" t="s">
        <v>27</v>
      </c>
    </row>
    <row r="2" spans="2:7" x14ac:dyDescent="0.25">
      <c r="B2" t="s">
        <v>24</v>
      </c>
      <c r="C2">
        <v>6.2759999999999998</v>
      </c>
      <c r="D2">
        <v>2.6799999999999997</v>
      </c>
      <c r="E2">
        <v>1.7999999999999999E-2</v>
      </c>
      <c r="F2">
        <v>0.30429999999999996</v>
      </c>
      <c r="G2">
        <v>0.71</v>
      </c>
    </row>
    <row r="3" spans="2:7" x14ac:dyDescent="0.25">
      <c r="B3" t="s">
        <v>25</v>
      </c>
      <c r="C3">
        <v>6.2620000000000005</v>
      </c>
      <c r="D3">
        <v>2.5499999999999994</v>
      </c>
      <c r="E3">
        <v>1.7999999999999999E-2</v>
      </c>
      <c r="F3">
        <v>0.3352</v>
      </c>
      <c r="G3">
        <v>0.73</v>
      </c>
    </row>
    <row r="4" spans="2:7" x14ac:dyDescent="0.25">
      <c r="B4" t="s">
        <v>6</v>
      </c>
      <c r="C4">
        <v>168.666</v>
      </c>
      <c r="D4">
        <v>71.89</v>
      </c>
      <c r="E4">
        <v>0.30299999999999999</v>
      </c>
      <c r="F4">
        <v>9.6814999999999998</v>
      </c>
      <c r="G4">
        <v>0.78</v>
      </c>
    </row>
    <row r="5" spans="2:7" x14ac:dyDescent="0.25">
      <c r="B5" t="s">
        <v>17</v>
      </c>
      <c r="C5">
        <v>231.72600000000003</v>
      </c>
      <c r="D5">
        <v>96.51</v>
      </c>
      <c r="E5">
        <v>0.66</v>
      </c>
      <c r="F5">
        <v>13.625499999999997</v>
      </c>
      <c r="G5">
        <v>0.87</v>
      </c>
    </row>
    <row r="6" spans="2:7" x14ac:dyDescent="0.25">
      <c r="B6" t="s">
        <v>19</v>
      </c>
      <c r="C6">
        <v>5.407</v>
      </c>
      <c r="D6">
        <v>2.33</v>
      </c>
      <c r="E6">
        <v>8.0000000000000002E-3</v>
      </c>
      <c r="F6">
        <v>0.2114</v>
      </c>
      <c r="G6">
        <v>0.71</v>
      </c>
    </row>
    <row r="7" spans="2:7" x14ac:dyDescent="0.25">
      <c r="B7" t="s">
        <v>18</v>
      </c>
      <c r="C7">
        <v>266.55400000000003</v>
      </c>
      <c r="D7">
        <v>112.61999999999999</v>
      </c>
      <c r="E7">
        <v>0.90100000000000002</v>
      </c>
      <c r="F7">
        <v>13.580699999999998</v>
      </c>
      <c r="G7">
        <v>0.86</v>
      </c>
    </row>
    <row r="8" spans="2:7" x14ac:dyDescent="0.25">
      <c r="B8" t="s">
        <v>20</v>
      </c>
      <c r="C8">
        <v>96.102000000000004</v>
      </c>
      <c r="D8">
        <v>40.620000000000005</v>
      </c>
      <c r="E8">
        <v>0.23200000000000001</v>
      </c>
      <c r="F8">
        <v>5.3097000000000003</v>
      </c>
      <c r="G8">
        <v>0.7</v>
      </c>
    </row>
    <row r="9" spans="2:7" x14ac:dyDescent="0.25">
      <c r="B9" t="s">
        <v>21</v>
      </c>
      <c r="C9">
        <v>280.98200000000003</v>
      </c>
      <c r="D9">
        <v>125.45999999999998</v>
      </c>
      <c r="E9">
        <v>0.78600000000000003</v>
      </c>
      <c r="F9">
        <v>17.013500000000001</v>
      </c>
      <c r="G9">
        <v>0.88</v>
      </c>
    </row>
    <row r="10" spans="2:7" x14ac:dyDescent="0.25">
      <c r="B10" t="s">
        <v>22</v>
      </c>
      <c r="C10">
        <v>9.7000000000000003E-2</v>
      </c>
      <c r="D10">
        <v>0.04</v>
      </c>
      <c r="E10">
        <v>5.9999999999999995E-4</v>
      </c>
      <c r="F10">
        <v>5.5999999999999999E-3</v>
      </c>
      <c r="G10">
        <v>0.72</v>
      </c>
    </row>
    <row r="11" spans="2:7" x14ac:dyDescent="0.25">
      <c r="B11" t="s">
        <v>23</v>
      </c>
      <c r="C11">
        <v>0.436</v>
      </c>
      <c r="D11">
        <v>0.18</v>
      </c>
      <c r="E11">
        <v>2.0999999999999999E-3</v>
      </c>
      <c r="F11">
        <v>2.6000000000000002E-2</v>
      </c>
      <c r="G11">
        <v>0.73</v>
      </c>
    </row>
    <row r="12" spans="2:7" x14ac:dyDescent="0.25">
      <c r="B12" t="s">
        <v>26</v>
      </c>
      <c r="C12">
        <v>16.876000000000001</v>
      </c>
      <c r="D12">
        <v>7.47</v>
      </c>
      <c r="E12">
        <v>1.8600000000000002E-2</v>
      </c>
      <c r="F12">
        <v>0.93399999999999994</v>
      </c>
      <c r="G12">
        <v>0.68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workbookViewId="0">
      <selection activeCell="I19" sqref="I19"/>
    </sheetView>
  </sheetViews>
  <sheetFormatPr baseColWidth="10" defaultRowHeight="15" x14ac:dyDescent="0.25"/>
  <sheetData>
    <row r="1" spans="1:1" x14ac:dyDescent="0.25">
      <c r="A1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7" spans="1:1" x14ac:dyDescent="0.25">
      <c r="A7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7" spans="1:1" x14ac:dyDescent="0.25">
      <c r="A17" t="s">
        <v>68</v>
      </c>
    </row>
    <row r="18" spans="1:1" x14ac:dyDescent="0.25">
      <c r="A18" t="s">
        <v>69</v>
      </c>
    </row>
    <row r="19" spans="1:1" x14ac:dyDescent="0.25">
      <c r="A19" t="s">
        <v>70</v>
      </c>
    </row>
    <row r="22" spans="1:1" x14ac:dyDescent="0.25">
      <c r="A22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7" spans="1:1" x14ac:dyDescent="0.25">
      <c r="A27" t="s">
        <v>74</v>
      </c>
    </row>
    <row r="28" spans="1:1" x14ac:dyDescent="0.25">
      <c r="A28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workbookViewId="0">
      <selection sqref="A1:F28"/>
    </sheetView>
  </sheetViews>
  <sheetFormatPr baseColWidth="10" defaultRowHeight="15" x14ac:dyDescent="0.25"/>
  <sheetData>
    <row r="1" spans="1:1" x14ac:dyDescent="0.25">
      <c r="A1" t="s">
        <v>76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7" spans="1:1" x14ac:dyDescent="0.25">
      <c r="A7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67</v>
      </c>
    </row>
    <row r="17" spans="1:1" x14ac:dyDescent="0.25">
      <c r="A17" t="s">
        <v>79</v>
      </c>
    </row>
    <row r="18" spans="1:1" x14ac:dyDescent="0.25">
      <c r="A18" t="s">
        <v>80</v>
      </c>
    </row>
    <row r="19" spans="1:1" x14ac:dyDescent="0.25">
      <c r="A19" t="s">
        <v>81</v>
      </c>
    </row>
    <row r="22" spans="1:1" x14ac:dyDescent="0.25">
      <c r="A22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7" spans="1:1" x14ac:dyDescent="0.25">
      <c r="A27" t="s">
        <v>82</v>
      </c>
    </row>
    <row r="28" spans="1:1" x14ac:dyDescent="0.25">
      <c r="A28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0"/>
  <sheetViews>
    <sheetView topLeftCell="A40" workbookViewId="0">
      <selection sqref="A1:G74"/>
    </sheetView>
  </sheetViews>
  <sheetFormatPr baseColWidth="10" defaultRowHeight="15" x14ac:dyDescent="0.25"/>
  <sheetData>
    <row r="1" spans="1:1" x14ac:dyDescent="0.25">
      <c r="A1" t="s">
        <v>84</v>
      </c>
    </row>
    <row r="3" spans="1:1" x14ac:dyDescent="0.25">
      <c r="A3" t="s">
        <v>49</v>
      </c>
    </row>
    <row r="4" spans="1:1" x14ac:dyDescent="0.25">
      <c r="A4" t="s">
        <v>85</v>
      </c>
    </row>
    <row r="5" spans="1:1" x14ac:dyDescent="0.25">
      <c r="A5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102</v>
      </c>
    </row>
    <row r="24" spans="1:1" x14ac:dyDescent="0.25">
      <c r="A24" t="s">
        <v>103</v>
      </c>
    </row>
    <row r="27" spans="1:1" x14ac:dyDescent="0.25">
      <c r="A27" t="s">
        <v>104</v>
      </c>
    </row>
    <row r="30" spans="1:1" x14ac:dyDescent="0.25">
      <c r="A30" t="s">
        <v>105</v>
      </c>
    </row>
    <row r="32" spans="1:1" x14ac:dyDescent="0.25">
      <c r="A32" t="s">
        <v>106</v>
      </c>
    </row>
    <row r="33" spans="1:1" x14ac:dyDescent="0.25">
      <c r="A33" t="s">
        <v>107</v>
      </c>
    </row>
    <row r="34" spans="1:1" x14ac:dyDescent="0.25">
      <c r="A34" t="s">
        <v>108</v>
      </c>
    </row>
    <row r="35" spans="1:1" x14ac:dyDescent="0.25">
      <c r="A35" t="s">
        <v>109</v>
      </c>
    </row>
    <row r="36" spans="1:1" x14ac:dyDescent="0.25">
      <c r="A36" t="s">
        <v>110</v>
      </c>
    </row>
    <row r="37" spans="1:1" x14ac:dyDescent="0.25">
      <c r="A37" t="s">
        <v>111</v>
      </c>
    </row>
    <row r="38" spans="1:1" x14ac:dyDescent="0.25">
      <c r="A38" t="s">
        <v>112</v>
      </c>
    </row>
    <row r="39" spans="1:1" x14ac:dyDescent="0.25">
      <c r="A39" t="s">
        <v>113</v>
      </c>
    </row>
    <row r="40" spans="1:1" x14ac:dyDescent="0.25">
      <c r="A40" t="s">
        <v>114</v>
      </c>
    </row>
    <row r="41" spans="1:1" x14ac:dyDescent="0.25">
      <c r="A41" t="s">
        <v>115</v>
      </c>
    </row>
    <row r="42" spans="1:1" x14ac:dyDescent="0.25">
      <c r="A42" t="s">
        <v>116</v>
      </c>
    </row>
    <row r="43" spans="1:1" x14ac:dyDescent="0.25">
      <c r="A43" t="s">
        <v>117</v>
      </c>
    </row>
    <row r="46" spans="1:1" x14ac:dyDescent="0.25">
      <c r="A46" t="s">
        <v>118</v>
      </c>
    </row>
    <row r="48" spans="1:1" x14ac:dyDescent="0.25">
      <c r="A48" t="s">
        <v>119</v>
      </c>
    </row>
    <row r="49" spans="1:1" x14ac:dyDescent="0.25">
      <c r="A49" t="s">
        <v>43</v>
      </c>
    </row>
    <row r="51" spans="1:1" x14ac:dyDescent="0.25">
      <c r="A51" t="s">
        <v>44</v>
      </c>
    </row>
    <row r="52" spans="1:1" x14ac:dyDescent="0.25">
      <c r="A52" t="s">
        <v>45</v>
      </c>
    </row>
    <row r="53" spans="1:1" x14ac:dyDescent="0.25">
      <c r="A53" t="s">
        <v>46</v>
      </c>
    </row>
    <row r="54" spans="1:1" x14ac:dyDescent="0.25">
      <c r="A54" t="s">
        <v>47</v>
      </c>
    </row>
    <row r="55" spans="1:1" x14ac:dyDescent="0.25">
      <c r="A55" t="s">
        <v>48</v>
      </c>
    </row>
    <row r="57" spans="1:1" x14ac:dyDescent="0.25">
      <c r="A57" t="s">
        <v>49</v>
      </c>
    </row>
    <row r="59" spans="1:1" x14ac:dyDescent="0.25">
      <c r="A59" t="s">
        <v>50</v>
      </c>
    </row>
    <row r="60" spans="1:1" x14ac:dyDescent="0.25">
      <c r="A60" t="s">
        <v>51</v>
      </c>
    </row>
    <row r="62" spans="1:1" x14ac:dyDescent="0.25">
      <c r="A62" t="s">
        <v>52</v>
      </c>
    </row>
    <row r="63" spans="1:1" x14ac:dyDescent="0.25">
      <c r="A63" t="s">
        <v>53</v>
      </c>
    </row>
    <row r="66" spans="1:1" x14ac:dyDescent="0.25">
      <c r="A66" t="s">
        <v>54</v>
      </c>
    </row>
    <row r="67" spans="1:1" x14ac:dyDescent="0.25">
      <c r="A67" t="s">
        <v>55</v>
      </c>
    </row>
    <row r="69" spans="1:1" x14ac:dyDescent="0.25">
      <c r="A69" t="s">
        <v>56</v>
      </c>
    </row>
    <row r="70" spans="1:1" x14ac:dyDescent="0.25">
      <c r="A70" t="s">
        <v>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workbookViewId="0">
      <selection activeCell="I18" sqref="I18"/>
    </sheetView>
  </sheetViews>
  <sheetFormatPr baseColWidth="10" defaultRowHeight="15" x14ac:dyDescent="0.25"/>
  <sheetData>
    <row r="1" spans="1:1" x14ac:dyDescent="0.25">
      <c r="A1" t="s">
        <v>120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7" spans="1:1" x14ac:dyDescent="0.25">
      <c r="A7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67</v>
      </c>
    </row>
    <row r="17" spans="1:1" x14ac:dyDescent="0.25">
      <c r="A17" t="s">
        <v>123</v>
      </c>
    </row>
    <row r="18" spans="1:1" x14ac:dyDescent="0.25">
      <c r="A18" t="s">
        <v>124</v>
      </c>
    </row>
    <row r="19" spans="1:1" x14ac:dyDescent="0.25">
      <c r="A19" t="s">
        <v>125</v>
      </c>
    </row>
    <row r="22" spans="1:1" x14ac:dyDescent="0.25">
      <c r="A22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7" spans="1:1" x14ac:dyDescent="0.25">
      <c r="A27" t="s">
        <v>126</v>
      </c>
    </row>
    <row r="28" spans="1:1" x14ac:dyDescent="0.25">
      <c r="A28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GENERAL </vt:lpstr>
      <vt:lpstr>BY SP</vt:lpstr>
      <vt:lpstr>Carbon</vt:lpstr>
      <vt:lpstr>Nitrogen</vt:lpstr>
      <vt:lpstr>Hydrogen</vt:lpstr>
      <vt:lpstr>Biomass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</dc:creator>
  <cp:lastModifiedBy>Postgrado 2</cp:lastModifiedBy>
  <dcterms:created xsi:type="dcterms:W3CDTF">2018-03-11T20:18:17Z</dcterms:created>
  <dcterms:modified xsi:type="dcterms:W3CDTF">2020-03-09T18:50:10Z</dcterms:modified>
</cp:coreProperties>
</file>